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honda\Desktop\【財政状況資料集】_015857_安平町_2023\"/>
    </mc:Choice>
  </mc:AlternateContent>
  <bookViews>
    <workbookView xWindow="0" yWindow="0" windowWidth="28800" windowHeight="12210" firstSheet="1"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<sst xmlns="http://schemas.openxmlformats.org/spreadsheetml/2006/main" count="1016" uniqueCount="554">
  <si>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</si>
  <si>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</si>
  <si>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</si>
  <si>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</si>
  <si>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</si>
  <si>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</si>
  <si>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</si>
  <si>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</si>
  <si>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</si>
  <si>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</si>
  <si>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</si>
  <si>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</si>
  <si>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</si>
  <si>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</si>
  <si>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</si>
  <si>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</si>
  <si>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</si>
  <si>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</si>
  <si>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</si>
  <si>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</si>
  <si>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</si>
  <si>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</si>
  <si>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</si>
  <si>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</si>
  <si>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</si>
  <si>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</si>
  <si>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</si>
  <si>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</si>
  <si>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</si>
  <si>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</si>
  <si>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</si>
  <si>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</si>
  <si>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</si>
  <si>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</si>
  <si>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</si>
  <si>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</si>
  <si>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</si>
  <si>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</si>
  <si>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</si>
  <si>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</si>
  <si>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</si>
  <si>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</si>
  <si>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</si>
  <si>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</si>
  <si>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</si>
  <si>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</si>
  <si>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</si>
  <si>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</si>
  <si>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</si>
  <si>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</si>
  <si>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</si>
  <si>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</si>
  <si>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</si>
  <si>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</si>
  <si>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</si>
  <si>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</si>
  <si>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</si>
  <si>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</si>
  <si>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</si>
  <si>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</si>
  <si>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</si>
  <si>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</si>
  <si>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</si>
  <si>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</si>
  <si>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</si>
  <si>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</si>
  <si>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</si>
  <si>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</si>
  <si>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</si>
  <si>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</si>
  <si>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</si>
  <si>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</si>
  <si>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</si>
  <si>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</si>
  <si>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</si>
  <si>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</si>
  <si>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</si>
  <si>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</si>
  <si>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</si>
  <si>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</si>
  <si>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</si>
  <si>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</si>
  <si>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</si>
  <si>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</si>
  <si>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</si>
  <si>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</si>
  <si>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</si>
  <si>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</si>
  <si>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</si>
  <si>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</si>
  <si>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</si>
  <si>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</si>
  <si>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</si>
  <si>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</si>
  <si>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安平町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</si>
  <si>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</si>
  <si>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</si>
  <si>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</si>
  <si>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</si>
  <si>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</si>
  <si>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</si>
  <si>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</si>
  <si>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</si>
  <si>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</si>
  <si>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</si>
  <si>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</si>
  <si>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</si>
  <si>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</si>
  <si>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</si>
  <si>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</si>
  <si>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</si>
  <si>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</si>
  <si>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</si>
  <si>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</si>
  <si>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</si>
  <si>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</si>
  <si>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</si>
  <si>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</si>
  <si>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</si>
  <si>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</si>
  <si>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</si>
  <si>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</si>
  <si>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</si>
  <si>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</si>
  <si>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</si>
  <si>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</si>
  <si>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</si>
  <si>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</si>
  <si>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</si>
  <si>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</si>
  <si>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</si>
  <si>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</si>
  <si>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</si>
  <si>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</si>
  <si>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</si>
  <si>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</si>
  <si>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</si>
  <si>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</si>
  <si>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</si>
  <si>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</si>
  <si>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</si>
  <si>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</si>
  <si>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</si>
  <si>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</si>
  <si>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</si>
  <si>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</si>
  <si>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</si>
  <si>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</si>
  <si>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</si>
  <si>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</si>
  <si>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</si>
  <si>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</si>
  <si>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</si>
  <si>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</si>
  <si>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</si>
  <si>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</si>
  <si>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</si>
  <si>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</si>
  <si>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</si>
  <si>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</si>
  <si>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</si>
  <si>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</si>
  <si>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</si>
  <si>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</si>
  <si>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</si>
  <si>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</si>
  <si>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</si>
  <si>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</si>
  <si>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</si>
  <si>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</si>
  <si>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</si>
  <si>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</si>
  <si>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</si>
  <si>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</si>
  <si>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</si>
  <si>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</si>
  <si>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</si>
  <si>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</si>
  <si>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</si>
  <si>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</si>
  <si>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</si>
  <si>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</si>
  <si>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</si>
  <si>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</si>
  <si>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</si>
  <si>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</si>
  <si>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</si>
  <si>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</si>
  <si>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</si>
  <si>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</si>
  <si>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</si>
  <si>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</si>
  <si>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</si>
  <si>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</si>
  <si>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</si>
  <si>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</si>
  <si>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</si>
  <si>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</si>
  <si>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</si>
  <si>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</si>
  <si>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</si>
  <si>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</si>
  <si>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</si>
  <si>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</si>
  <si>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北海道安平町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</si>
  <si>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</si>
  <si>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</si>
  <si>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</si>
  <si>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</si>
  <si>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</si>
  <si>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</si>
  <si>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</si>
  <si>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</si>
  <si>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</si>
  <si>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</si>
  <si>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</si>
  <si>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</si>
  <si>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</si>
  <si>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</si>
  <si>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</si>
  <si>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</si>
  <si>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</si>
  <si>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</si>
  <si>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</si>
  <si>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</si>
  <si>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</si>
  <si>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</si>
  <si>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</si>
  <si>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</si>
  <si>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</si>
  <si>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</si>
  <si>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</si>
  <si>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</si>
  <si>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</si>
  <si>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</si>
  <si>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</si>
  <si>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</si>
  <si>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</si>
  <si>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</si>
  <si>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</si>
  <si>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</si>
  <si>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</si>
  <si>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</si>
  <si>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</si>
  <si>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</si>
  <si>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</si>
  <si>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</si>
  <si>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</si>
  <si>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</si>
  <si>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</si>
  <si>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</si>
  <si>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</si>
  <si>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</si>
  <si>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</si>
  <si>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</si>
  <si>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</si>
  <si>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</si>
  <si>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</si>
  <si>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</si>
  <si>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</si>
  <si>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</si>
  <si>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</si>
  <si>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</si>
  <si>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</si>
  <si>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</si>
  <si>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</si>
  <si>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</si>
  <si>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</si>
  <si>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</si>
  <si>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</si>
  <si>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</si>
  <si>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</si>
  <si>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</si>
  <si>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</si>
  <si>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</si>
  <si>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</si>
  <si>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</si>
  <si>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</si>
  <si>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</si>
  <si>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</si>
  <si>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</si>
  <si>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</si>
  <si>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</si>
  <si>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</si>
  <si>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</si>
  <si>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</si>
  <si>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</si>
  <si>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</si>
  <si>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</si>
  <si>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</si>
  <si>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</si>
  <si>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</si>
  <si>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</si>
  <si>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</si>
  <si>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</si>
  <si>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</si>
  <si>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</si>
  <si>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</si>
  <si>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</si>
  <si>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</si>
  <si>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</si>
  <si>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</si>
  <si>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</si>
  <si>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</si>
  <si>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</si>
  <si>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</si>
  <si>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</si>
  <si>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</si>
  <si>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</si>
  <si>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</si>
  <si>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</si>
  <si>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</si>
  <si>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</si>
  <si>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</si>
  <si>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</si>
  <si>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</si>
  <si>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</si>
  <si>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</si>
  <si>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</si>
  <si>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</si>
  <si>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</si>
  <si>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</si>
  <si>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</si>
  <si>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</si>
  <si>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</si>
  <si>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</si>
  <si>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</si>
  <si>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</si>
  <si>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</si>
  <si>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</si>
  <si>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</si>
  <si>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</si>
  <si>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</si>
  <si>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</si>
  <si>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</si>
  <si>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</si>
  <si>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</si>
  <si>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</si>
  <si>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</si>
  <si>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</si>
  <si>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</si>
  <si>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</si>
  <si>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</si>
  <si>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</si>
  <si>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</si>
  <si>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</si>
  <si>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</si>
  <si>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</si>
  <si>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</si>
  <si>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</si>
  <si>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</si>
  <si>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</si>
  <si>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</si>
  <si>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</si>
  <si>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</si>
  <si>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北海道安平町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</si>
  <si>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</si>
  <si>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</si>
  <si>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</si>
  <si>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</si>
  <si>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</si>
  <si>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</si>
  <si>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</si>
  <si>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</si>
  <si>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</si>
  <si>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</si>
  <si>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</si>
  <si>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</si>
  <si>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</si>
  <si>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</si>
  <si>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</si>
  <si>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</si>
  <si>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</si>
  <si>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</si>
  <si>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</si>
  <si>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</si>
  <si>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</si>
  <si>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</si>
  <si>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</si>
  <si>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</si>
  <si>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</si>
  <si>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</si>
  <si>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</si>
  <si>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</si>
  <si>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</si>
  <si>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</si>
  <si>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</si>
  <si>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</si>
  <si>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</si>
  <si>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</si>
  <si>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</si>
  <si>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</si>
  <si>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</si>
  <si>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</si>
  <si>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</si>
  <si>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</si>
  <si>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</si>
  <si>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</si>
  <si>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</si>
  <si>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</si>
  <si>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</si>
  <si>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</si>
  <si>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</si>
  <si>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</si>
  <si>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</si>
  <si>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</si>
  <si>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</si>
  <si>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</si>
  <si>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</si>
  <si>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</si>
  <si>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</si>
  <si>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</si>
  <si>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</si>
  <si>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</si>
  <si>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</si>
  <si>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</si>
  <si>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</si>
  <si>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</si>
  <si>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</si>
  <si>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</si>
  <si>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</si>
  <si>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</si>
  <si>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</si>
  <si>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</si>
  <si>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</si>
  <si>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</si>
  <si>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</si>
  <si>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</si>
  <si>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</si>
  <si>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</si>
  <si>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</si>
  <si>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</si>
  <si>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</si>
  <si>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</si>
  <si>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</si>
  <si>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</si>
  <si>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</si>
  <si>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</si>
  <si>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</si>
  <si>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</si>
  <si>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</si>
  <si>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</si>
  <si>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</si>
  <si>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</si>
  <si>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</si>
  <si>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</si>
  <si>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</si>
  <si>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</si>
  <si>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</si>
  <si>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</si>
  <si>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</si>
  <si>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</si>
  <si>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</si>
  <si>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</si>
  <si>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</si>
  <si>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</si>
  <si>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</si>
  <si>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</si>
  <si>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</si>
  <si>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</si>
  <si>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</si>
  <si>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</si>
  <si>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</si>
  <si>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</si>
  <si>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</si>
  <si>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</si>
  <si>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</si>
  <si>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</si>
  <si>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</si>
  <si>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</si>
  <si>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</si>
  <si>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</si>
  <si>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</si>
  <si>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</si>
  <si>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</si>
  <si>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</si>
  <si>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</si>
  <si>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</si>
  <si>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</si>
  <si>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</si>
  <si>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</si>
  <si>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</si>
  <si>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</si>
  <si>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</si>
  <si>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</si>
  <si>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</si>
  <si>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</si>
  <si>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</si>
  <si>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</si>
  <si>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</si>
  <si>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</si>
  <si>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</si>
  <si>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</si>
  <si>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</si>
  <si>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</si>
  <si>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</si>
  <si>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</si>
  <si>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</si>
  <si>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</si>
  <si>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</si>
  <si>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</si>
  <si>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</si>
  <si>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</si>
  <si>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</si>
  <si>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</si>
  <si>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</si>
  <si>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</si>
  <si>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</si>
  <si>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</si>
  <si>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</si>
  <si>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</si>
  <si>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</si>
  <si>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</si>
  <si>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</si>
  <si>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</si>
  <si>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</si>
  <si>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</si>
  <si>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</si>
  <si>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</si>
  <si>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</si>
  <si>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</si>
  <si>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</si>
  <si>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</si>
  <si>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</si>
  <si>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</si>
  <si>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</si>
  <si>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</si>
  <si>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</si>
  <si>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</si>
  <si>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</si>
  <si>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</si>
  <si>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8.50</t>
  </si>
  <si>
    <t>▲ 5.28</t>
  </si>
  <si>
    <t>介護保険事業特別会計</t>
  </si>
  <si>
    <t>一般会計</t>
  </si>
  <si>
    <t>水道事業会計</t>
  </si>
  <si>
    <t>公共下水道事業特別会計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</si>
  <si>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</si>
  <si>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</si>
  <si>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</si>
  <si>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</si>
  <si>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</si>
  <si>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</si>
  <si>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</si>
  <si>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</si>
  <si>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</si>
  <si>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安平・厚真行政事務組合</t>
    <rPh sb="0" eb="2">
      <t>アビラ</t>
    </rPh>
    <rPh sb="3" eb="5">
      <t>アツマ</t>
    </rPh>
    <rPh sb="5" eb="11">
      <t>ギョウセイジムクミアイ</t>
    </rPh>
    <phoneticPr fontId="2"/>
  </si>
  <si>
    <t>胆振東部消防組合</t>
    <rPh sb="0" eb="4">
      <t>イブリトウブ</t>
    </rPh>
    <rPh sb="4" eb="8">
      <t>ショウボウクミアイ</t>
    </rPh>
    <phoneticPr fontId="2"/>
  </si>
  <si>
    <t>胆振東部日高西部衛生組合</t>
    <rPh sb="0" eb="4">
      <t>イブリトウブ</t>
    </rPh>
    <rPh sb="4" eb="6">
      <t>ヒダカ</t>
    </rPh>
    <rPh sb="6" eb="8">
      <t>セイブ</t>
    </rPh>
    <rPh sb="8" eb="10">
      <t>エイセイ</t>
    </rPh>
    <rPh sb="10" eb="12">
      <t>クミアイ</t>
    </rPh>
    <phoneticPr fontId="2"/>
  </si>
  <si>
    <t>まちづくり基金</t>
    <rPh sb="5" eb="7">
      <t>キキン</t>
    </rPh>
    <phoneticPr fontId="2"/>
  </si>
  <si>
    <t>ふれあい基金</t>
    <rPh sb="4" eb="6">
      <t>キキン</t>
    </rPh>
    <phoneticPr fontId="2"/>
  </si>
  <si>
    <t>まちづくりファンド基金</t>
    <rPh sb="9" eb="11">
      <t>キキン</t>
    </rPh>
    <phoneticPr fontId="2"/>
  </si>
  <si>
    <t>産業づくり基金</t>
    <rPh sb="0" eb="2">
      <t>サンギョウ</t>
    </rPh>
    <rPh sb="5" eb="7">
      <t>キキン</t>
    </rPh>
    <phoneticPr fontId="2"/>
  </si>
  <si>
    <t>ひとづくり基金</t>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</si>
</sst>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36AE-4C1F-94EE-9C6AB083DD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44668</c:v>
                </c:pt>
                <c:pt idx="1">
                  <c:v>113564</c:v>
                </c:pt>
                <c:pt idx="2">
                  <c:v>221649</c:v>
                </c:pt>
                <c:pt idx="3">
                  <c:v>350338</c:v>
                </c:pt>
                <c:pt idx="4">
                  <c:v>103479</c:v>
                </c:pt>
              </c:numCache>
            </c:numRef>
          </c:val>
          <c:smooth val="0"/>
          <c:extLst>
            <c:ext xmlns:c16="http://schemas.microsoft.com/office/drawing/2014/chart" uri="{C3380CC4-5D6E-409C-BE32-E72D297353CC}">
              <c16:uniqueId val="{00000001-36AE-4C1F-94EE-9C6AB083DD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11.52</c:v>
                </c:pt>
                <c:pt idx="1">
                  <c:v>2.83</c:v>
                </c:pt>
                <c:pt idx="2">
                  <c:v>2.69</c:v>
                </c:pt>
                <c:pt idx="3">
                  <c:v>3.1</c:v>
                </c:pt>
                <c:pt idx="4">
                  <c:v>1.88</c:v>
                </c:pt>
              </c:numCache>
            </c:numRef>
          </c:val>
          <c:extLst>
            <c:ext xmlns:c16="http://schemas.microsoft.com/office/drawing/2014/chart" uri="{C3380CC4-5D6E-409C-BE32-E72D297353CC}">
              <c16:uniqueId val="{00000000-ED4E-4FA7-9220-528A5D6BBD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28.19</c:v>
                </c:pt>
                <c:pt idx="1">
                  <c:v>33.090000000000003</c:v>
                </c:pt>
                <c:pt idx="2">
                  <c:v>37.299999999999997</c:v>
                </c:pt>
                <c:pt idx="3">
                  <c:v>43.22</c:v>
                </c:pt>
                <c:pt idx="4">
                  <c:v>39.880000000000003</c:v>
                </c:pt>
              </c:numCache>
            </c:numRef>
          </c:val>
          <c:extLst>
            <c:ext xmlns:c16="http://schemas.microsoft.com/office/drawing/2014/chart" uri="{C3380CC4-5D6E-409C-BE32-E72D297353CC}">
              <c16:uniqueId val="{00000001-ED4E-4FA7-9220-528A5D6BBD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6.88</c:v>
                </c:pt>
                <c:pt idx="1">
                  <c:v>-8.5</c:v>
                </c:pt>
                <c:pt idx="2">
                  <c:v>3.62</c:v>
                </c:pt>
                <c:pt idx="3">
                  <c:v>4.87</c:v>
                </c:pt>
                <c:pt idx="4">
                  <c:v>-5.28</c:v>
                </c:pt>
              </c:numCache>
            </c:numRef>
          </c:val>
          <c:smooth val="0"/>
          <c:extLst>
            <c:ext xmlns:c16="http://schemas.microsoft.com/office/drawing/2014/chart" uri="{C3380CC4-5D6E-409C-BE32-E72D297353CC}">
              <c16:uniqueId val="{00000002-ED4E-4FA7-9220-528A5D6BBD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F6-4038-983E-765DAA2C61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F6-4038-983E-765DAA2C614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F6-4038-983E-765DAA2C614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DF6-4038-983E-765DAA2C614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4-6DF6-4038-983E-765DAA2C614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c:v>
                </c:pt>
                <c:pt idx="2">
                  <c:v>#N/A</c:v>
                </c:pt>
                <c:pt idx="3">
                  <c:v>0.28999999999999998</c:v>
                </c:pt>
                <c:pt idx="4">
                  <c:v>#N/A</c:v>
                </c:pt>
                <c:pt idx="5">
                  <c:v>0.02</c:v>
                </c:pt>
                <c:pt idx="6">
                  <c:v>#N/A</c:v>
                </c:pt>
                <c:pt idx="7">
                  <c:v>0.27</c:v>
                </c:pt>
                <c:pt idx="8">
                  <c:v>#N/A</c:v>
                </c:pt>
                <c:pt idx="9">
                  <c:v>0.2</c:v>
                </c:pt>
              </c:numCache>
            </c:numRef>
          </c:val>
          <c:extLst>
            <c:ext xmlns:c16="http://schemas.microsoft.com/office/drawing/2014/chart" uri="{C3380CC4-5D6E-409C-BE32-E72D297353CC}">
              <c16:uniqueId val="{00000005-6DF6-4038-983E-765DAA2C614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0.15</c:v>
                </c:pt>
                <c:pt idx="4">
                  <c:v>#N/A</c:v>
                </c:pt>
                <c:pt idx="5">
                  <c:v>0.13</c:v>
                </c:pt>
                <c:pt idx="6">
                  <c:v>#N/A</c:v>
                </c:pt>
                <c:pt idx="7">
                  <c:v>0.11</c:v>
                </c:pt>
                <c:pt idx="8">
                  <c:v>#N/A</c:v>
                </c:pt>
                <c:pt idx="9">
                  <c:v>0.5</c:v>
                </c:pt>
              </c:numCache>
            </c:numRef>
          </c:val>
          <c:extLst>
            <c:ext xmlns:c16="http://schemas.microsoft.com/office/drawing/2014/chart" uri="{C3380CC4-5D6E-409C-BE32-E72D297353CC}">
              <c16:uniqueId val="{00000006-6DF6-4038-983E-765DAA2C614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4.6399999999999997</c:v>
                </c:pt>
                <c:pt idx="2">
                  <c:v>#N/A</c:v>
                </c:pt>
                <c:pt idx="3">
                  <c:v>3.52</c:v>
                </c:pt>
                <c:pt idx="4">
                  <c:v>#N/A</c:v>
                </c:pt>
                <c:pt idx="5">
                  <c:v>2.37</c:v>
                </c:pt>
                <c:pt idx="6">
                  <c:v>#N/A</c:v>
                </c:pt>
                <c:pt idx="7">
                  <c:v>1.2</c:v>
                </c:pt>
                <c:pt idx="8">
                  <c:v>#N/A</c:v>
                </c:pt>
                <c:pt idx="9">
                  <c:v>1.67</c:v>
                </c:pt>
              </c:numCache>
            </c:numRef>
          </c:val>
          <c:extLst>
            <c:ext xmlns:c16="http://schemas.microsoft.com/office/drawing/2014/chart" uri="{C3380CC4-5D6E-409C-BE32-E72D297353CC}">
              <c16:uniqueId val="{00000007-6DF6-4038-983E-765DAA2C61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11.51</c:v>
                </c:pt>
                <c:pt idx="2">
                  <c:v>#N/A</c:v>
                </c:pt>
                <c:pt idx="3">
                  <c:v>2.83</c:v>
                </c:pt>
                <c:pt idx="4">
                  <c:v>#N/A</c:v>
                </c:pt>
                <c:pt idx="5">
                  <c:v>2.69</c:v>
                </c:pt>
                <c:pt idx="6">
                  <c:v>#N/A</c:v>
                </c:pt>
                <c:pt idx="7">
                  <c:v>3.1</c:v>
                </c:pt>
                <c:pt idx="8">
                  <c:v>#N/A</c:v>
                </c:pt>
                <c:pt idx="9">
                  <c:v>1.88</c:v>
                </c:pt>
              </c:numCache>
            </c:numRef>
          </c:val>
          <c:extLst>
            <c:ext xmlns:c16="http://schemas.microsoft.com/office/drawing/2014/chart" uri="{C3380CC4-5D6E-409C-BE32-E72D297353CC}">
              <c16:uniqueId val="{00000008-6DF6-4038-983E-765DAA2C6142}"/>
            </c:ext>
          </c:extLst>
        </c:ser>
        <c:ser>
          <c:idx val="9"/>
          <c:order val="9"/>
          <c:tx>
            <c:strRef>
              <c:f>データシート!$A$36</c:f>
              <c:strCache>
                <c:ptCount val="1"/>
                <c:pt idx="0">
                  <c:v>介護保険事業特別会計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2.5099999999999998</c:v>
                </c:pt>
                <c:pt idx="2">
                  <c:v>#N/A</c:v>
                </c:pt>
                <c:pt idx="3">
                  <c:v>3.02</c:v>
                </c:pt>
                <c:pt idx="4">
                  <c:v>#N/A</c:v>
                </c:pt>
                <c:pt idx="5">
                  <c:v>3.38</c:v>
                </c:pt>
                <c:pt idx="6">
                  <c:v>#N/A</c:v>
                </c:pt>
                <c:pt idx="7">
                  <c:v>3.49</c:v>
                </c:pt>
                <c:pt idx="8">
                  <c:v>#N/A</c:v>
                </c:pt>
                <c:pt idx="9">
                  <c:v>3.7</c:v>
                </c:pt>
              </c:numCache>
            </c:numRef>
          </c:val>
          <c:extLst>
            <c:ext xmlns:c16="http://schemas.microsoft.com/office/drawing/2014/chart" uri="{C3380CC4-5D6E-409C-BE32-E72D297353CC}">
              <c16:uniqueId val="{00000009-6DF6-4038-983E-765DAA2C61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1011</c:v>
                </c:pt>
                <c:pt idx="5">
                  <c:v>1023</c:v>
                </c:pt>
                <c:pt idx="8">
                  <c:v>1014</c:v>
                </c:pt>
                <c:pt idx="11">
                  <c:v>990</c:v>
                </c:pt>
                <c:pt idx="14">
                  <c:v>957</c:v>
                </c:pt>
              </c:numCache>
            </c:numRef>
          </c:val>
          <c:extLst>
            <c:ext xmlns:c16="http://schemas.microsoft.com/office/drawing/2014/chart" uri="{C3380CC4-5D6E-409C-BE32-E72D297353CC}">
              <c16:uniqueId val="{00000000-E3F7-432B-8DC4-D0BBC494A5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F7-432B-8DC4-D0BBC494A5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5</c:v>
                </c:pt>
                <c:pt idx="6">
                  <c:v>4</c:v>
                </c:pt>
                <c:pt idx="9">
                  <c:v>28</c:v>
                </c:pt>
                <c:pt idx="12">
                  <c:v>33</c:v>
                </c:pt>
              </c:numCache>
            </c:numRef>
          </c:val>
          <c:extLst>
            <c:ext xmlns:c16="http://schemas.microsoft.com/office/drawing/2014/chart" uri="{C3380CC4-5D6E-409C-BE32-E72D297353CC}">
              <c16:uniqueId val="{00000002-E3F7-432B-8DC4-D0BBC494A5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1</c:v>
                </c:pt>
                <c:pt idx="6">
                  <c:v>1</c:v>
                </c:pt>
                <c:pt idx="9">
                  <c:v>1</c:v>
                </c:pt>
                <c:pt idx="12">
                  <c:v>2</c:v>
                </c:pt>
              </c:numCache>
            </c:numRef>
          </c:val>
          <c:extLst>
            <c:ext xmlns:c16="http://schemas.microsoft.com/office/drawing/2014/chart" uri="{C3380CC4-5D6E-409C-BE32-E72D297353CC}">
              <c16:uniqueId val="{00000003-E3F7-432B-8DC4-D0BBC494A5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328</c:v>
                </c:pt>
                <c:pt idx="3">
                  <c:v>344</c:v>
                </c:pt>
                <c:pt idx="6">
                  <c:v>337</c:v>
                </c:pt>
                <c:pt idx="9">
                  <c:v>349</c:v>
                </c:pt>
                <c:pt idx="12">
                  <c:v>353</c:v>
                </c:pt>
              </c:numCache>
            </c:numRef>
          </c:val>
          <c:extLst>
            <c:ext xmlns:c16="http://schemas.microsoft.com/office/drawing/2014/chart" uri="{C3380CC4-5D6E-409C-BE32-E72D297353CC}">
              <c16:uniqueId val="{00000004-E3F7-432B-8DC4-D0BBC494A5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F7-432B-8DC4-D0BBC494A5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F7-432B-8DC4-D0BBC494A5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1063</c:v>
                </c:pt>
                <c:pt idx="3">
                  <c:v>1042</c:v>
                </c:pt>
                <c:pt idx="6">
                  <c:v>1066</c:v>
                </c:pt>
                <c:pt idx="9">
                  <c:v>1050</c:v>
                </c:pt>
                <c:pt idx="12">
                  <c:v>1027</c:v>
                </c:pt>
              </c:numCache>
            </c:numRef>
          </c:val>
          <c:extLst>
            <c:ext xmlns:c16="http://schemas.microsoft.com/office/drawing/2014/chart" uri="{C3380CC4-5D6E-409C-BE32-E72D297353CC}">
              <c16:uniqueId val="{00000007-E3F7-432B-8DC4-D0BBC494A5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386</c:v>
                </c:pt>
                <c:pt idx="2">
                  <c:v>#N/A</c:v>
                </c:pt>
                <c:pt idx="3">
                  <c:v>#N/A</c:v>
                </c:pt>
                <c:pt idx="4">
                  <c:v>369</c:v>
                </c:pt>
                <c:pt idx="5">
                  <c:v>#N/A</c:v>
                </c:pt>
                <c:pt idx="6">
                  <c:v>#N/A</c:v>
                </c:pt>
                <c:pt idx="7">
                  <c:v>394</c:v>
                </c:pt>
                <c:pt idx="8">
                  <c:v>#N/A</c:v>
                </c:pt>
                <c:pt idx="9">
                  <c:v>#N/A</c:v>
                </c:pt>
                <c:pt idx="10">
                  <c:v>438</c:v>
                </c:pt>
                <c:pt idx="11">
                  <c:v>#N/A</c:v>
                </c:pt>
                <c:pt idx="12">
                  <c:v>#N/A</c:v>
                </c:pt>
                <c:pt idx="13">
                  <c:v>458</c:v>
                </c:pt>
                <c:pt idx="14">
                  <c:v>#N/A</c:v>
                </c:pt>
              </c:numCache>
            </c:numRef>
          </c:val>
          <c:smooth val="0"/>
          <c:extLst>
            <c:ext xmlns:c16="http://schemas.microsoft.com/office/drawing/2014/chart" uri="{C3380CC4-5D6E-409C-BE32-E72D297353CC}">
              <c16:uniqueId val="{00000008-E3F7-432B-8DC4-D0BBC494A5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8483</c:v>
                </c:pt>
                <c:pt idx="5">
                  <c:v>8245</c:v>
                </c:pt>
                <c:pt idx="8">
                  <c:v>8190</c:v>
                </c:pt>
                <c:pt idx="11">
                  <c:v>8482</c:v>
                </c:pt>
                <c:pt idx="14">
                  <c:v>7939</c:v>
                </c:pt>
              </c:numCache>
            </c:numRef>
          </c:val>
          <c:extLst>
            <c:ext xmlns:c16="http://schemas.microsoft.com/office/drawing/2014/chart" uri="{C3380CC4-5D6E-409C-BE32-E72D297353CC}">
              <c16:uniqueId val="{00000000-DDB0-4EF8-B3A1-A366ADE566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580</c:v>
                </c:pt>
                <c:pt idx="5">
                  <c:v>556</c:v>
                </c:pt>
                <c:pt idx="8">
                  <c:v>521</c:v>
                </c:pt>
                <c:pt idx="11">
                  <c:v>503</c:v>
                </c:pt>
                <c:pt idx="14">
                  <c:v>426</c:v>
                </c:pt>
              </c:numCache>
            </c:numRef>
          </c:val>
          <c:extLst>
            <c:ext xmlns:c16="http://schemas.microsoft.com/office/drawing/2014/chart" uri="{C3380CC4-5D6E-409C-BE32-E72D297353CC}">
              <c16:uniqueId val="{00000001-DDB0-4EF8-B3A1-A366ADE566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2932</c:v>
                </c:pt>
                <c:pt idx="5">
                  <c:v>3429</c:v>
                </c:pt>
                <c:pt idx="8">
                  <c:v>3941</c:v>
                </c:pt>
                <c:pt idx="11">
                  <c:v>4204</c:v>
                </c:pt>
                <c:pt idx="14">
                  <c:v>4055</c:v>
                </c:pt>
              </c:numCache>
            </c:numRef>
          </c:val>
          <c:extLst>
            <c:ext xmlns:c16="http://schemas.microsoft.com/office/drawing/2014/chart" uri="{C3380CC4-5D6E-409C-BE32-E72D297353CC}">
              <c16:uniqueId val="{00000002-DDB0-4EF8-B3A1-A366ADE566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B0-4EF8-B3A1-A366ADE566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B0-4EF8-B3A1-A366ADE566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B0-4EF8-B3A1-A366ADE566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805</c:v>
                </c:pt>
                <c:pt idx="3">
                  <c:v>771</c:v>
                </c:pt>
                <c:pt idx="6">
                  <c:v>745</c:v>
                </c:pt>
                <c:pt idx="9">
                  <c:v>686</c:v>
                </c:pt>
                <c:pt idx="12">
                  <c:v>689</c:v>
                </c:pt>
              </c:numCache>
            </c:numRef>
          </c:val>
          <c:extLst>
            <c:ext xmlns:c16="http://schemas.microsoft.com/office/drawing/2014/chart" uri="{C3380CC4-5D6E-409C-BE32-E72D297353CC}">
              <c16:uniqueId val="{00000006-DDB0-4EF8-B3A1-A366ADE566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c:v>
                </c:pt>
                <c:pt idx="3">
                  <c:v>32</c:v>
                </c:pt>
                <c:pt idx="6">
                  <c:v>17</c:v>
                </c:pt>
                <c:pt idx="9">
                  <c:v>9</c:v>
                </c:pt>
                <c:pt idx="12">
                  <c:v>9</c:v>
                </c:pt>
              </c:numCache>
            </c:numRef>
          </c:val>
          <c:extLst>
            <c:ext xmlns:c16="http://schemas.microsoft.com/office/drawing/2014/chart" uri="{C3380CC4-5D6E-409C-BE32-E72D297353CC}">
              <c16:uniqueId val="{00000007-DDB0-4EF8-B3A1-A366ADE566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5423</c:v>
                </c:pt>
                <c:pt idx="3">
                  <c:v>5118</c:v>
                </c:pt>
                <c:pt idx="6">
                  <c:v>4942</c:v>
                </c:pt>
                <c:pt idx="9">
                  <c:v>4747</c:v>
                </c:pt>
                <c:pt idx="12">
                  <c:v>4488</c:v>
                </c:pt>
              </c:numCache>
            </c:numRef>
          </c:val>
          <c:extLst>
            <c:ext xmlns:c16="http://schemas.microsoft.com/office/drawing/2014/chart" uri="{C3380CC4-5D6E-409C-BE32-E72D297353CC}">
              <c16:uniqueId val="{00000008-DDB0-4EF8-B3A1-A366ADE566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72</c:v>
                </c:pt>
                <c:pt idx="6">
                  <c:v>72</c:v>
                </c:pt>
                <c:pt idx="9">
                  <c:v>67</c:v>
                </c:pt>
                <c:pt idx="12">
                  <c:v>212</c:v>
                </c:pt>
              </c:numCache>
            </c:numRef>
          </c:val>
          <c:extLst>
            <c:ext xmlns:c16="http://schemas.microsoft.com/office/drawing/2014/chart" uri="{C3380CC4-5D6E-409C-BE32-E72D297353CC}">
              <c16:uniqueId val="{00000009-DDB0-4EF8-B3A1-A366ADE566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8578</c:v>
                </c:pt>
                <c:pt idx="3">
                  <c:v>8292</c:v>
                </c:pt>
                <c:pt idx="6">
                  <c:v>8182</c:v>
                </c:pt>
                <c:pt idx="9">
                  <c:v>8689</c:v>
                </c:pt>
                <c:pt idx="12">
                  <c:v>7968</c:v>
                </c:pt>
              </c:numCache>
            </c:numRef>
          </c:val>
          <c:extLst>
            <c:ext xmlns:c16="http://schemas.microsoft.com/office/drawing/2014/chart" uri="{C3380CC4-5D6E-409C-BE32-E72D297353CC}">
              <c16:uniqueId val="{0000000A-DDB0-4EF8-B3A1-A366ADE566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2852</c:v>
                </c:pt>
                <c:pt idx="2">
                  <c:v>#N/A</c:v>
                </c:pt>
                <c:pt idx="3">
                  <c:v>#N/A</c:v>
                </c:pt>
                <c:pt idx="4">
                  <c:v>2054</c:v>
                </c:pt>
                <c:pt idx="5">
                  <c:v>#N/A</c:v>
                </c:pt>
                <c:pt idx="6">
                  <c:v>#N/A</c:v>
                </c:pt>
                <c:pt idx="7">
                  <c:v>1305</c:v>
                </c:pt>
                <c:pt idx="8">
                  <c:v>#N/A</c:v>
                </c:pt>
                <c:pt idx="9">
                  <c:v>#N/A</c:v>
                </c:pt>
                <c:pt idx="10">
                  <c:v>1008</c:v>
                </c:pt>
                <c:pt idx="11">
                  <c:v>#N/A</c:v>
                </c:pt>
                <c:pt idx="12">
                  <c:v>#N/A</c:v>
                </c:pt>
                <c:pt idx="13">
                  <c:v>945</c:v>
                </c:pt>
                <c:pt idx="14">
                  <c:v>#N/A</c:v>
                </c:pt>
              </c:numCache>
            </c:numRef>
          </c:val>
          <c:smooth val="0"/>
          <c:extLst>
            <c:ext xmlns:c16="http://schemas.microsoft.com/office/drawing/2014/chart" uri="{C3380CC4-5D6E-409C-BE32-E72D297353CC}">
              <c16:uniqueId val="{0000000B-DDB0-4EF8-B3A1-A366ADE566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1796</c:v>
                </c:pt>
                <c:pt idx="1">
                  <c:v>2075</c:v>
                </c:pt>
                <c:pt idx="2">
                  <c:v>1949</c:v>
                </c:pt>
              </c:numCache>
            </c:numRef>
          </c:val>
          <c:extLst>
            <c:ext xmlns:c16="http://schemas.microsoft.com/office/drawing/2014/chart" uri="{C3380CC4-5D6E-409C-BE32-E72D297353CC}">
              <c16:uniqueId val="{00000000-EAA1-4F71-BEDF-76D2D9A434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372</c:v>
                </c:pt>
                <c:pt idx="1">
                  <c:v>372</c:v>
                </c:pt>
                <c:pt idx="2">
                  <c:v>392</c:v>
                </c:pt>
              </c:numCache>
            </c:numRef>
          </c:val>
          <c:extLst>
            <c:ext xmlns:c16="http://schemas.microsoft.com/office/drawing/2014/chart" uri="{C3380CC4-5D6E-409C-BE32-E72D297353CC}">
              <c16:uniqueId val="{00000001-EAA1-4F71-BEDF-76D2D9A434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2388</c:v>
                </c:pt>
                <c:pt idx="1">
                  <c:v>2365</c:v>
                </c:pt>
                <c:pt idx="2">
                  <c:v>2277</c:v>
                </c:pt>
              </c:numCache>
            </c:numRef>
          </c:val>
          <c:extLst>
            <c:ext xmlns:c16="http://schemas.microsoft.com/office/drawing/2014/chart" uri="{C3380CC4-5D6E-409C-BE32-E72D297353CC}">
              <c16:uniqueId val="{00000002-EAA1-4F71-BEDF-76D2D9A434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7,311
7,198
237.16
8,605,589
8,428,273
91,943
4,887,386
7,967,891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・高額所得者（軽種馬事業主等）が居住していることにより類似団体の平均を上回る税収があるため、指数は「</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0.44</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ます。近年では大きな変動はありません。今後も税収増加等により歳入の確保を図るとともに、「職員定員管理計画」に基づく人件費の抑制及び「行政改革プラン」に沿った行政の効率化を図り、財政の健全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41</xdr:row>
      <xdr:rowOff>170039</xdr:rowOff>
    </xdr:to>
    <xdr:cxnSp macro="">
      <xdr:nvCxnSpPr>
        <xdr:cNvPr id="68" name="直線コネクタ 67"/>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170039</xdr:rowOff>
    </xdr:to>
    <xdr:cxnSp macro="">
      <xdr:nvCxnSpPr>
        <xdr:cNvPr id="71" name="直線コネクタ 70"/>
        <xdr:cNvCxnSpPr/>
      </xdr:nvCxnSpPr>
      <xdr:spPr>
        <a:xfrm>
          <a:off x="3225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4" name="直線コネクタ 73"/>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7" name="直線コネクタ 76"/>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7" name="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8"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89" name="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0" name="テキスト ボックス 89"/>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1" name="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3" name="楕円 92"/>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4" name="テキスト ボックス 93"/>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5" name="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・昨年度に比べ、物価高や燃料費、電気料金の高騰などにより、経常経費は増加となり、</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｢89.8</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となりました。</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％」の上昇となり、類似団体平均よりも上回りました。</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人口減少により、町税や普通交付税の減少が想定されます。歳入では、町税等の収納率の向上や受益者負担の適正化など自主財源の確保に努め、歳出では、物価高や燃料費、電気料金の高騰が続いていますが、今まで以上の創意工夫による経常経費の圧縮とともに、類似公共施設の統合・再編や民間活力の活用による維持管理など、行財政改革により財政の健全化を図り、経常経費の削減に努めます。</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53848</xdr:rowOff>
    </xdr:to>
    <xdr:cxnSp macro="">
      <xdr:nvCxnSpPr>
        <xdr:cNvPr id="129" name="直線コネクタ 128"/>
        <xdr:cNvCxnSpPr/>
      </xdr:nvCxnSpPr>
      <xdr:spPr>
        <a:xfrm>
          <a:off x="4114800" y="10795000"/>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85344</xdr:rowOff>
    </xdr:to>
    <xdr:cxnSp macro="">
      <xdr:nvCxnSpPr>
        <xdr:cNvPr id="132" name="直線コネクタ 131"/>
        <xdr:cNvCxnSpPr/>
      </xdr:nvCxnSpPr>
      <xdr:spPr>
        <a:xfrm flipV="1">
          <a:off x="3225800" y="1079500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77978</xdr:rowOff>
    </xdr:to>
    <xdr:cxnSp macro="">
      <xdr:nvCxnSpPr>
        <xdr:cNvPr id="135" name="直線コネクタ 134"/>
        <xdr:cNvCxnSpPr/>
      </xdr:nvCxnSpPr>
      <xdr:spPr>
        <a:xfrm flipV="1">
          <a:off x="2336800" y="1088669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64</xdr:row>
      <xdr:rowOff>97282</xdr:rowOff>
    </xdr:to>
    <xdr:cxnSp macro="">
      <xdr:nvCxnSpPr>
        <xdr:cNvPr id="138" name="直線コネクタ 137"/>
        <xdr:cNvCxnSpPr/>
      </xdr:nvCxnSpPr>
      <xdr:spPr>
        <a:xfrm flipV="1">
          <a:off x="1447800" y="110507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8" name="楕円 147"/>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49"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0" name="楕円 149"/>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1" name="テキスト ボックス 150"/>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2" name="楕円 151"/>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53" name="テキスト ボックス 152"/>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4" name="楕円 153"/>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113555</xdr:rowOff>
    </xdr:from>
    <xdr:ext cx="762000" cy="259045"/>
    <xdr:sp macro="" textlink="">
      <xdr:nvSpPr>
        <xdr:cNvPr id="155" name="テキスト ボックス 154"/>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6" name="楕円 155"/>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7" name="テキスト ボックス 156"/>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[429,626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平均に比べ高くなっています。人件費は、微増ですが経費は増えています。物件費では、物価高や燃料費、電気料金の高騰などにより、増加しているが、早来学園整備事業の本体工事等の完了によりにより費用が減少したため全体では減少しています。また、合併により保有する公共施設数が多く、老朽化も進んでいるため維持管理などの費用も増えています。引き続き「公共施設等総合管理計画」基づく、公共施設の統廃合や指定管理者制度の導入検討及び民間委託などの推進により経費削減に努めます。</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132969</xdr:rowOff>
    </xdr:from>
    <xdr:to>
      <xdr:col>23</xdr:col>
      <xdr:colOff>133350</xdr:colOff>
      <xdr:row>85</xdr:row>
      <xdr:rowOff>67642</xdr:rowOff>
    </xdr:to>
    <xdr:cxnSp macro="">
      <xdr:nvCxnSpPr>
        <xdr:cNvPr id="194" name="直線コネクタ 193"/>
        <xdr:cNvCxnSpPr/>
      </xdr:nvCxnSpPr>
      <xdr:spPr>
        <a:xfrm flipV="1">
          <a:off x="4114800" y="14534769"/>
          <a:ext cx="838200" cy="10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76028</xdr:rowOff>
    </xdr:from>
    <xdr:to>
      <xdr:col>19</xdr:col>
      <xdr:colOff>133350</xdr:colOff>
      <xdr:row>85</xdr:row>
      <xdr:rowOff>67642</xdr:rowOff>
    </xdr:to>
    <xdr:cxnSp macro="">
      <xdr:nvCxnSpPr>
        <xdr:cNvPr id="197" name="直線コネクタ 196"/>
        <xdr:cNvCxnSpPr/>
      </xdr:nvCxnSpPr>
      <xdr:spPr>
        <a:xfrm>
          <a:off x="3225800" y="14477828"/>
          <a:ext cx="889000" cy="16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152091</xdr:rowOff>
    </xdr:from>
    <xdr:to>
      <xdr:col>15</xdr:col>
      <xdr:colOff>82550</xdr:colOff>
      <xdr:row>84</xdr:row>
      <xdr:rowOff>76028</xdr:rowOff>
    </xdr:to>
    <xdr:cxnSp macro="">
      <xdr:nvCxnSpPr>
        <xdr:cNvPr id="200" name="直線コネクタ 199"/>
        <xdr:cNvCxnSpPr/>
      </xdr:nvCxnSpPr>
      <xdr:spPr>
        <a:xfrm>
          <a:off x="2336800" y="14382441"/>
          <a:ext cx="889000" cy="9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152091</xdr:rowOff>
    </xdr:from>
    <xdr:to>
      <xdr:col>11</xdr:col>
      <xdr:colOff>31750</xdr:colOff>
      <xdr:row>85</xdr:row>
      <xdr:rowOff>109982</xdr:rowOff>
    </xdr:to>
    <xdr:cxnSp macro="">
      <xdr:nvCxnSpPr>
        <xdr:cNvPr id="203" name="直線コネクタ 202"/>
        <xdr:cNvCxnSpPr/>
      </xdr:nvCxnSpPr>
      <xdr:spPr>
        <a:xfrm flipV="1">
          <a:off x="1447800" y="14382441"/>
          <a:ext cx="889000" cy="30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82169</xdr:rowOff>
    </xdr:from>
    <xdr:to>
      <xdr:col>23</xdr:col>
      <xdr:colOff>184150</xdr:colOff>
      <xdr:row>85</xdr:row>
      <xdr:rowOff>12319</xdr:rowOff>
    </xdr:to>
    <xdr:sp macro="" textlink="">
      <xdr:nvSpPr>
        <xdr:cNvPr id="213" name="楕円 212"/>
        <xdr:cNvSpPr/>
      </xdr:nvSpPr>
      <xdr:spPr>
        <a:xfrm>
          <a:off x="4902200" y="144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54246</xdr:rowOff>
    </xdr:from>
    <xdr:ext cx="762000" cy="259045"/>
    <xdr:sp macro="" textlink="">
      <xdr:nvSpPr>
        <xdr:cNvPr id="214" name="人件費・物件費等の状況該当値テキスト"/>
        <xdr:cNvSpPr txBox="1"/>
      </xdr:nvSpPr>
      <xdr:spPr>
        <a:xfrm>
          <a:off x="5041900" y="1445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16842</xdr:rowOff>
    </xdr:from>
    <xdr:to>
      <xdr:col>19</xdr:col>
      <xdr:colOff>184150</xdr:colOff>
      <xdr:row>85</xdr:row>
      <xdr:rowOff>118442</xdr:rowOff>
    </xdr:to>
    <xdr:sp macro="" textlink="">
      <xdr:nvSpPr>
        <xdr:cNvPr id="215" name="楕円 214"/>
        <xdr:cNvSpPr/>
      </xdr:nvSpPr>
      <xdr:spPr>
        <a:xfrm>
          <a:off x="4064000" y="145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103219</xdr:rowOff>
    </xdr:from>
    <xdr:ext cx="736600" cy="259045"/>
    <xdr:sp macro="" textlink="">
      <xdr:nvSpPr>
        <xdr:cNvPr id="216" name="テキスト ボックス 215"/>
        <xdr:cNvSpPr txBox="1"/>
      </xdr:nvSpPr>
      <xdr:spPr>
        <a:xfrm>
          <a:off x="3733800" y="14676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25228</xdr:rowOff>
    </xdr:from>
    <xdr:to>
      <xdr:col>15</xdr:col>
      <xdr:colOff>133350</xdr:colOff>
      <xdr:row>84</xdr:row>
      <xdr:rowOff>126828</xdr:rowOff>
    </xdr:to>
    <xdr:sp macro="" textlink="">
      <xdr:nvSpPr>
        <xdr:cNvPr id="217" name="楕円 216"/>
        <xdr:cNvSpPr/>
      </xdr:nvSpPr>
      <xdr:spPr>
        <a:xfrm>
          <a:off x="3175000" y="144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111605</xdr:rowOff>
    </xdr:from>
    <xdr:ext cx="762000" cy="259045"/>
    <xdr:sp macro="" textlink="">
      <xdr:nvSpPr>
        <xdr:cNvPr id="218" name="テキスト ボックス 217"/>
        <xdr:cNvSpPr txBox="1"/>
      </xdr:nvSpPr>
      <xdr:spPr>
        <a:xfrm>
          <a:off x="2844800" y="14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101291</xdr:rowOff>
    </xdr:from>
    <xdr:to>
      <xdr:col>11</xdr:col>
      <xdr:colOff>82550</xdr:colOff>
      <xdr:row>84</xdr:row>
      <xdr:rowOff>31441</xdr:rowOff>
    </xdr:to>
    <xdr:sp macro="" textlink="">
      <xdr:nvSpPr>
        <xdr:cNvPr id="219" name="楕円 218"/>
        <xdr:cNvSpPr/>
      </xdr:nvSpPr>
      <xdr:spPr>
        <a:xfrm>
          <a:off x="2286000" y="143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16218</xdr:rowOff>
    </xdr:from>
    <xdr:ext cx="762000" cy="259045"/>
    <xdr:sp macro="" textlink="">
      <xdr:nvSpPr>
        <xdr:cNvPr id="220" name="テキスト ボックス 219"/>
        <xdr:cNvSpPr txBox="1"/>
      </xdr:nvSpPr>
      <xdr:spPr>
        <a:xfrm>
          <a:off x="1955800" y="1441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59182</xdr:rowOff>
    </xdr:from>
    <xdr:to>
      <xdr:col>7</xdr:col>
      <xdr:colOff>31750</xdr:colOff>
      <xdr:row>85</xdr:row>
      <xdr:rowOff>160782</xdr:rowOff>
    </xdr:to>
    <xdr:sp macro="" textlink="">
      <xdr:nvSpPr>
        <xdr:cNvPr id="221" name="楕円 220"/>
        <xdr:cNvSpPr/>
      </xdr:nvSpPr>
      <xdr:spPr>
        <a:xfrm>
          <a:off x="1397000" y="146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145559</xdr:rowOff>
    </xdr:from>
    <xdr:ext cx="762000" cy="259045"/>
    <xdr:sp macro="" textlink="">
      <xdr:nvSpPr>
        <xdr:cNvPr id="222" name="テキスト ボックス 221"/>
        <xdr:cNvSpPr txBox="1"/>
      </xdr:nvSpPr>
      <xdr:spPr>
        <a:xfrm>
          <a:off x="1066800" y="1471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の増となっています。類似団体の平均に比べ高くなっていますが、平成</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年度から給与構造改革を実施し、国の給与制度に準拠しています。今後も「職員定員管理計画」に基づき、級別職員数比率の見直し等、給与の適正化に努めます。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86</xdr:row>
      <xdr:rowOff>101600</xdr:rowOff>
    </xdr:to>
    <xdr:cxnSp macro="">
      <xdr:nvCxnSpPr>
        <xdr:cNvPr id="256" name="直線コネクタ 255"/>
        <xdr:cNvCxnSpPr/>
      </xdr:nvCxnSpPr>
      <xdr:spPr>
        <a:xfrm>
          <a:off x="16179800" y="1483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88195</xdr:rowOff>
    </xdr:to>
    <xdr:cxnSp macro="">
      <xdr:nvCxnSpPr>
        <xdr:cNvPr id="259" name="直線コネクタ 258"/>
        <xdr:cNvCxnSpPr/>
      </xdr:nvCxnSpPr>
      <xdr:spPr>
        <a:xfrm>
          <a:off x="15290800" y="147524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155222</xdr:rowOff>
    </xdr:to>
    <xdr:cxnSp macro="">
      <xdr:nvCxnSpPr>
        <xdr:cNvPr id="262" name="直線コネクタ 261"/>
        <xdr:cNvCxnSpPr/>
      </xdr:nvCxnSpPr>
      <xdr:spPr>
        <a:xfrm flipV="1">
          <a:off x="14401800" y="1475246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89</xdr:row>
      <xdr:rowOff>110066</xdr:rowOff>
    </xdr:to>
    <xdr:cxnSp macro="">
      <xdr:nvCxnSpPr>
        <xdr:cNvPr id="265" name="直線コネクタ 264"/>
        <xdr:cNvCxnSpPr/>
      </xdr:nvCxnSpPr>
      <xdr:spPr>
        <a:xfrm flipV="1">
          <a:off x="13512800" y="14899922"/>
          <a:ext cx="889000" cy="46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5" name="楕円 274"/>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6"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7" name="楕円 276"/>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78" name="テキスト ボックス 277"/>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9" name="楕円 278"/>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0" name="テキスト ボックス 279"/>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1" name="楕円 280"/>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2" name="テキスト ボックス 281"/>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3" name="楕円 282"/>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4" name="テキスト ボックス 283"/>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・類似団体の平均を上回っていますが、安平町職員定員管理計画に基づき、限られた人材や財源の中で、簡素で効率的・効果的な行政運営の確立を目指し、適正な定員管理に取り組んでいます。</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からの段階的な定年引上げに伴い、職員の年齢構成や退職者数等の見通しを踏まえ、中長期的な視点に立った定員管理も必要となりますので、引き続き、簡素で効率的な行政組織の整備とともに、質の高い行政サービスを安定的に提供できる体制を確保するため、定員管理に取り組みます。</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119507</xdr:rowOff>
    </xdr:from>
    <xdr:to>
      <xdr:col>81</xdr:col>
      <xdr:colOff>44450</xdr:colOff>
      <xdr:row>60</xdr:row>
      <xdr:rowOff>133020</xdr:rowOff>
    </xdr:to>
    <xdr:cxnSp macro="">
      <xdr:nvCxnSpPr>
        <xdr:cNvPr id="317" name="直線コネクタ 316"/>
        <xdr:cNvCxnSpPr/>
      </xdr:nvCxnSpPr>
      <xdr:spPr>
        <a:xfrm>
          <a:off x="16179800" y="10406507"/>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60</xdr:row>
      <xdr:rowOff>119507</xdr:rowOff>
    </xdr:to>
    <xdr:cxnSp macro="">
      <xdr:nvCxnSpPr>
        <xdr:cNvPr id="320" name="直線コネクタ 319"/>
        <xdr:cNvCxnSpPr/>
      </xdr:nvCxnSpPr>
      <xdr:spPr>
        <a:xfrm>
          <a:off x="15290800" y="1038479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79451</xdr:rowOff>
    </xdr:from>
    <xdr:to>
      <xdr:col>72</xdr:col>
      <xdr:colOff>203200</xdr:colOff>
      <xdr:row>60</xdr:row>
      <xdr:rowOff>97790</xdr:rowOff>
    </xdr:to>
    <xdr:cxnSp macro="">
      <xdr:nvCxnSpPr>
        <xdr:cNvPr id="323" name="直線コネクタ 322"/>
        <xdr:cNvCxnSpPr/>
      </xdr:nvCxnSpPr>
      <xdr:spPr>
        <a:xfrm>
          <a:off x="14401800" y="10366451"/>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60147</xdr:rowOff>
    </xdr:from>
    <xdr:to>
      <xdr:col>68</xdr:col>
      <xdr:colOff>152400</xdr:colOff>
      <xdr:row>60</xdr:row>
      <xdr:rowOff>79451</xdr:rowOff>
    </xdr:to>
    <xdr:cxnSp macro="">
      <xdr:nvCxnSpPr>
        <xdr:cNvPr id="326" name="直線コネクタ 325"/>
        <xdr:cNvCxnSpPr/>
      </xdr:nvCxnSpPr>
      <xdr:spPr>
        <a:xfrm>
          <a:off x="13512800" y="1034714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82220</xdr:rowOff>
    </xdr:from>
    <xdr:to>
      <xdr:col>81</xdr:col>
      <xdr:colOff>95250</xdr:colOff>
      <xdr:row>61</xdr:row>
      <xdr:rowOff>12370</xdr:rowOff>
    </xdr:to>
    <xdr:sp macro="" textlink="">
      <xdr:nvSpPr>
        <xdr:cNvPr id="336" name="楕円 335"/>
        <xdr:cNvSpPr/>
      </xdr:nvSpPr>
      <xdr:spPr>
        <a:xfrm>
          <a:off x="16967200" y="103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54297</xdr:rowOff>
    </xdr:from>
    <xdr:ext cx="762000" cy="259045"/>
    <xdr:sp macro="" textlink="">
      <xdr:nvSpPr>
        <xdr:cNvPr id="337" name="定員管理の状況該当値テキスト"/>
        <xdr:cNvSpPr txBox="1"/>
      </xdr:nvSpPr>
      <xdr:spPr>
        <a:xfrm>
          <a:off x="17106900" y="103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68707</xdr:rowOff>
    </xdr:from>
    <xdr:to>
      <xdr:col>77</xdr:col>
      <xdr:colOff>95250</xdr:colOff>
      <xdr:row>60</xdr:row>
      <xdr:rowOff>170307</xdr:rowOff>
    </xdr:to>
    <xdr:sp macro="" textlink="">
      <xdr:nvSpPr>
        <xdr:cNvPr id="338" name="楕円 337"/>
        <xdr:cNvSpPr/>
      </xdr:nvSpPr>
      <xdr:spPr>
        <a:xfrm>
          <a:off x="16129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155084</xdr:rowOff>
    </xdr:from>
    <xdr:ext cx="736600" cy="259045"/>
    <xdr:sp macro="" textlink="">
      <xdr:nvSpPr>
        <xdr:cNvPr id="339" name="テキスト ボックス 338"/>
        <xdr:cNvSpPr txBox="1"/>
      </xdr:nvSpPr>
      <xdr:spPr>
        <a:xfrm>
          <a:off x="15798800" y="1044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40" name="楕円 339"/>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133367</xdr:rowOff>
    </xdr:from>
    <xdr:ext cx="762000" cy="259045"/>
    <xdr:sp macro="" textlink="">
      <xdr:nvSpPr>
        <xdr:cNvPr id="341" name="テキスト ボックス 340"/>
        <xdr:cNvSpPr txBox="1"/>
      </xdr:nvSpPr>
      <xdr:spPr>
        <a:xfrm>
          <a:off x="14909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28651</xdr:rowOff>
    </xdr:from>
    <xdr:to>
      <xdr:col>68</xdr:col>
      <xdr:colOff>203200</xdr:colOff>
      <xdr:row>60</xdr:row>
      <xdr:rowOff>130251</xdr:rowOff>
    </xdr:to>
    <xdr:sp macro="" textlink="">
      <xdr:nvSpPr>
        <xdr:cNvPr id="342" name="楕円 341"/>
        <xdr:cNvSpPr/>
      </xdr:nvSpPr>
      <xdr:spPr>
        <a:xfrm>
          <a:off x="14351000" y="103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115028</xdr:rowOff>
    </xdr:from>
    <xdr:ext cx="762000" cy="259045"/>
    <xdr:sp macro="" textlink="">
      <xdr:nvSpPr>
        <xdr:cNvPr id="343" name="テキスト ボックス 342"/>
        <xdr:cNvSpPr txBox="1"/>
      </xdr:nvSpPr>
      <xdr:spPr>
        <a:xfrm>
          <a:off x="14020800" y="1040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9347</xdr:rowOff>
    </xdr:from>
    <xdr:to>
      <xdr:col>64</xdr:col>
      <xdr:colOff>152400</xdr:colOff>
      <xdr:row>60</xdr:row>
      <xdr:rowOff>110947</xdr:rowOff>
    </xdr:to>
    <xdr:sp macro="" textlink="">
      <xdr:nvSpPr>
        <xdr:cNvPr id="344" name="楕円 343"/>
        <xdr:cNvSpPr/>
      </xdr:nvSpPr>
      <xdr:spPr>
        <a:xfrm>
          <a:off x="13462000" y="102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121124</xdr:rowOff>
    </xdr:from>
    <xdr:ext cx="762000" cy="259045"/>
    <xdr:sp macro="" textlink="">
      <xdr:nvSpPr>
        <xdr:cNvPr id="345" name="テキスト ボックス 344"/>
        <xdr:cNvSpPr txBox="1"/>
      </xdr:nvSpPr>
      <xdr:spPr>
        <a:xfrm>
          <a:off x="13131800" y="1006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・単年度では普通交付税の公債費算定額の減少などにより</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％の増となり、３か年平均値でも</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％の増となっています。</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・類似団体の平均を上回っていますが、今後も、第２次安平町総合計画</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後期基本計画</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による事業の実施に伴う借入を予定していることから、増加する見通しです。</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19896</xdr:rowOff>
    </xdr:to>
    <xdr:cxnSp macro="">
      <xdr:nvCxnSpPr>
        <xdr:cNvPr id="379" name="直線コネクタ 378"/>
        <xdr:cNvCxnSpPr/>
      </xdr:nvCxnSpPr>
      <xdr:spPr>
        <a:xfrm>
          <a:off x="16179800" y="70091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151130</xdr:rowOff>
    </xdr:to>
    <xdr:cxnSp macro="">
      <xdr:nvCxnSpPr>
        <xdr:cNvPr id="382" name="直線コネクタ 381"/>
        <xdr:cNvCxnSpPr/>
      </xdr:nvCxnSpPr>
      <xdr:spPr>
        <a:xfrm>
          <a:off x="15290800" y="69930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40</xdr:row>
      <xdr:rowOff>167217</xdr:rowOff>
    </xdr:to>
    <xdr:cxnSp macro="">
      <xdr:nvCxnSpPr>
        <xdr:cNvPr id="385" name="直線コネクタ 384"/>
        <xdr:cNvCxnSpPr/>
      </xdr:nvCxnSpPr>
      <xdr:spPr>
        <a:xfrm flipV="1">
          <a:off x="14401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60113</xdr:rowOff>
    </xdr:to>
    <xdr:cxnSp macro="">
      <xdr:nvCxnSpPr>
        <xdr:cNvPr id="388" name="直線コネクタ 387"/>
        <xdr:cNvCxnSpPr/>
      </xdr:nvCxnSpPr>
      <xdr:spPr>
        <a:xfrm flipV="1">
          <a:off x="13512800" y="70252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8" name="楕円 397"/>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399"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0" name="楕円 399"/>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401" name="テキスト ボックス 400"/>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2" name="楕円 401"/>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170621</xdr:rowOff>
    </xdr:from>
    <xdr:ext cx="762000" cy="259045"/>
    <xdr:sp macro="" textlink="">
      <xdr:nvSpPr>
        <xdr:cNvPr id="403" name="テキスト ボックス 402"/>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4" name="楕円 403"/>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5" name="テキスト ボックス 404"/>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6" name="楕円 405"/>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407" name="テキスト ボックス 406"/>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・将来負担率は、前年度に比べ</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％減少しています。主な要因として、地方債の借入額が元金償還額を下回り、地方債現在高が減少し、将来負担額が減額になりました。</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・財源となる財政調整基金などの充当可能基金の減少や地方債現在高が減少に伴う、基準財政需要額算入見込額の減少などもありますが、将来負担額の減少が上回った為負担率は減少しています。</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10341</xdr:rowOff>
    </xdr:from>
    <xdr:to>
      <xdr:col>81</xdr:col>
      <xdr:colOff>44450</xdr:colOff>
      <xdr:row>15</xdr:row>
      <xdr:rowOff>36769</xdr:rowOff>
    </xdr:to>
    <xdr:cxnSp macro="">
      <xdr:nvCxnSpPr>
        <xdr:cNvPr id="443" name="直線コネクタ 442"/>
        <xdr:cNvCxnSpPr/>
      </xdr:nvCxnSpPr>
      <xdr:spPr>
        <a:xfrm flipV="1">
          <a:off x="16179800" y="2582091"/>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36769</xdr:rowOff>
    </xdr:from>
    <xdr:to>
      <xdr:col>77</xdr:col>
      <xdr:colOff>44450</xdr:colOff>
      <xdr:row>15</xdr:row>
      <xdr:rowOff>124097</xdr:rowOff>
    </xdr:to>
    <xdr:cxnSp macro="">
      <xdr:nvCxnSpPr>
        <xdr:cNvPr id="446" name="直線コネクタ 445"/>
        <xdr:cNvCxnSpPr/>
      </xdr:nvCxnSpPr>
      <xdr:spPr>
        <a:xfrm flipV="1">
          <a:off x="15290800" y="2608519"/>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124097</xdr:rowOff>
    </xdr:from>
    <xdr:to>
      <xdr:col>72</xdr:col>
      <xdr:colOff>203200</xdr:colOff>
      <xdr:row>17</xdr:row>
      <xdr:rowOff>22497</xdr:rowOff>
    </xdr:to>
    <xdr:cxnSp macro="">
      <xdr:nvCxnSpPr>
        <xdr:cNvPr id="449" name="直線コネクタ 448"/>
        <xdr:cNvCxnSpPr/>
      </xdr:nvCxnSpPr>
      <xdr:spPr>
        <a:xfrm flipV="1">
          <a:off x="14401800" y="269584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22497</xdr:rowOff>
    </xdr:from>
    <xdr:to>
      <xdr:col>68</xdr:col>
      <xdr:colOff>152400</xdr:colOff>
      <xdr:row>18</xdr:row>
      <xdr:rowOff>119924</xdr:rowOff>
    </xdr:to>
    <xdr:cxnSp macro="">
      <xdr:nvCxnSpPr>
        <xdr:cNvPr id="452" name="直線コネクタ 451"/>
        <xdr:cNvCxnSpPr/>
      </xdr:nvCxnSpPr>
      <xdr:spPr>
        <a:xfrm flipV="1">
          <a:off x="13512800" y="2937147"/>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130991</xdr:rowOff>
    </xdr:from>
    <xdr:to>
      <xdr:col>81</xdr:col>
      <xdr:colOff>95250</xdr:colOff>
      <xdr:row>15</xdr:row>
      <xdr:rowOff>61141</xdr:rowOff>
    </xdr:to>
    <xdr:sp macro="" textlink="">
      <xdr:nvSpPr>
        <xdr:cNvPr id="462" name="楕円 461"/>
        <xdr:cNvSpPr/>
      </xdr:nvSpPr>
      <xdr:spPr>
        <a:xfrm>
          <a:off x="169672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103068</xdr:rowOff>
    </xdr:from>
    <xdr:ext cx="762000" cy="259045"/>
    <xdr:sp macro="" textlink="">
      <xdr:nvSpPr>
        <xdr:cNvPr id="463" name="将来負担の状況該当値テキスト"/>
        <xdr:cNvSpPr txBox="1"/>
      </xdr:nvSpPr>
      <xdr:spPr>
        <a:xfrm>
          <a:off x="17106900" y="250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157419</xdr:rowOff>
    </xdr:from>
    <xdr:to>
      <xdr:col>77</xdr:col>
      <xdr:colOff>95250</xdr:colOff>
      <xdr:row>15</xdr:row>
      <xdr:rowOff>87569</xdr:rowOff>
    </xdr:to>
    <xdr:sp macro="" textlink="">
      <xdr:nvSpPr>
        <xdr:cNvPr id="464" name="楕円 463"/>
        <xdr:cNvSpPr/>
      </xdr:nvSpPr>
      <xdr:spPr>
        <a:xfrm>
          <a:off x="16129000" y="25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72346</xdr:rowOff>
    </xdr:from>
    <xdr:ext cx="736600" cy="259045"/>
    <xdr:sp macro="" textlink="">
      <xdr:nvSpPr>
        <xdr:cNvPr id="465" name="テキスト ボックス 464"/>
        <xdr:cNvSpPr txBox="1"/>
      </xdr:nvSpPr>
      <xdr:spPr>
        <a:xfrm>
          <a:off x="15798800" y="264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73297</xdr:rowOff>
    </xdr:from>
    <xdr:to>
      <xdr:col>73</xdr:col>
      <xdr:colOff>44450</xdr:colOff>
      <xdr:row>16</xdr:row>
      <xdr:rowOff>3447</xdr:rowOff>
    </xdr:to>
    <xdr:sp macro="" textlink="">
      <xdr:nvSpPr>
        <xdr:cNvPr id="466" name="楕円 465"/>
        <xdr:cNvSpPr/>
      </xdr:nvSpPr>
      <xdr:spPr>
        <a:xfrm>
          <a:off x="15240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159674</xdr:rowOff>
    </xdr:from>
    <xdr:ext cx="762000" cy="259045"/>
    <xdr:sp macro="" textlink="">
      <xdr:nvSpPr>
        <xdr:cNvPr id="467" name="テキスト ボックス 466"/>
        <xdr:cNvSpPr txBox="1"/>
      </xdr:nvSpPr>
      <xdr:spPr>
        <a:xfrm>
          <a:off x="14909800" y="27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143147</xdr:rowOff>
    </xdr:from>
    <xdr:to>
      <xdr:col>68</xdr:col>
      <xdr:colOff>203200</xdr:colOff>
      <xdr:row>17</xdr:row>
      <xdr:rowOff>73297</xdr:rowOff>
    </xdr:to>
    <xdr:sp macro="" textlink="">
      <xdr:nvSpPr>
        <xdr:cNvPr id="468" name="楕円 467"/>
        <xdr:cNvSpPr/>
      </xdr:nvSpPr>
      <xdr:spPr>
        <a:xfrm>
          <a:off x="14351000" y="28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58074</xdr:rowOff>
    </xdr:from>
    <xdr:ext cx="762000" cy="259045"/>
    <xdr:sp macro="" textlink="">
      <xdr:nvSpPr>
        <xdr:cNvPr id="469" name="テキスト ボックス 468"/>
        <xdr:cNvSpPr txBox="1"/>
      </xdr:nvSpPr>
      <xdr:spPr>
        <a:xfrm>
          <a:off x="14020800" y="297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69124</xdr:rowOff>
    </xdr:from>
    <xdr:to>
      <xdr:col>64</xdr:col>
      <xdr:colOff>152400</xdr:colOff>
      <xdr:row>18</xdr:row>
      <xdr:rowOff>170724</xdr:rowOff>
    </xdr:to>
    <xdr:sp macro="" textlink="">
      <xdr:nvSpPr>
        <xdr:cNvPr id="470" name="楕円 469"/>
        <xdr:cNvSpPr/>
      </xdr:nvSpPr>
      <xdr:spPr>
        <a:xfrm>
          <a:off x="13462000" y="31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155501</xdr:rowOff>
    </xdr:from>
    <xdr:ext cx="762000" cy="259045"/>
    <xdr:sp macro="" textlink="">
      <xdr:nvSpPr>
        <xdr:cNvPr id="471" name="テキスト ボックス 470"/>
        <xdr:cNvSpPr txBox="1"/>
      </xdr:nvSpPr>
      <xdr:spPr>
        <a:xfrm>
          <a:off x="13131800" y="324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7,311
7,198
237.16
8,605,589
8,428,273
91,943
4,887,386
7,967,891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・人件費に係る経常収支比率は、類似団体の平均に比べ低い水準となっています。今後も「職員定員管理計画」に基づき、人事管理を行い人件費の抑制に努めます。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35560</xdr:rowOff>
    </xdr:to>
    <xdr:cxnSp macro="">
      <xdr:nvCxnSpPr>
        <xdr:cNvPr id="66" name="直線コネクタ 65"/>
        <xdr:cNvCxnSpPr/>
      </xdr:nvCxnSpPr>
      <xdr:spPr>
        <a:xfrm>
          <a:off x="3987800" y="6131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66040</xdr:rowOff>
    </xdr:to>
    <xdr:cxnSp macro="">
      <xdr:nvCxnSpPr>
        <xdr:cNvPr id="69" name="直線コネクタ 68"/>
        <xdr:cNvCxnSpPr/>
      </xdr:nvCxnSpPr>
      <xdr:spPr>
        <a:xfrm flipV="1">
          <a:off x="3098800" y="6131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165100</xdr:rowOff>
    </xdr:to>
    <xdr:cxnSp macro="">
      <xdr:nvCxnSpPr>
        <xdr:cNvPr id="72" name="直線コネクタ 71"/>
        <xdr:cNvCxnSpPr/>
      </xdr:nvCxnSpPr>
      <xdr:spPr>
        <a:xfrm flipV="1">
          <a:off x="2209800" y="623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165100</xdr:rowOff>
    </xdr:to>
    <xdr:cxnSp macro="">
      <xdr:nvCxnSpPr>
        <xdr:cNvPr id="75" name="直線コネクタ 74"/>
        <xdr:cNvCxnSpPr/>
      </xdr:nvCxnSpPr>
      <xdr:spPr>
        <a:xfrm>
          <a:off x="1320800" y="630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・物件費に係る経常収支比率は、類似団体の平均に比べ高い水準になっています。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により保有する公共施設数も多く、その維持管理に費用がかかっているため、今後も、「公共施設等総合管理計画」に基づき、公共施設の統廃合や指定管理者制度の導入検討及び民間委託などの推進により経費削減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79375</xdr:rowOff>
    </xdr:to>
    <xdr:cxnSp macro="">
      <xdr:nvCxnSpPr>
        <xdr:cNvPr id="131" name="直線コネクタ 130"/>
        <xdr:cNvCxnSpPr/>
      </xdr:nvCxnSpPr>
      <xdr:spPr>
        <a:xfrm flipV="1">
          <a:off x="15671800" y="2984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22225</xdr:rowOff>
    </xdr:from>
    <xdr:to>
      <xdr:col>78</xdr:col>
      <xdr:colOff>69850</xdr:colOff>
      <xdr:row>17</xdr:row>
      <xdr:rowOff>79375</xdr:rowOff>
    </xdr:to>
    <xdr:cxnSp macro="">
      <xdr:nvCxnSpPr>
        <xdr:cNvPr id="134" name="直線コネクタ 133"/>
        <xdr:cNvCxnSpPr/>
      </xdr:nvCxnSpPr>
      <xdr:spPr>
        <a:xfrm>
          <a:off x="14782800" y="2936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22225</xdr:rowOff>
    </xdr:from>
    <xdr:to>
      <xdr:col>73</xdr:col>
      <xdr:colOff>180975</xdr:colOff>
      <xdr:row>17</xdr:row>
      <xdr:rowOff>22225</xdr:rowOff>
    </xdr:to>
    <xdr:cxnSp macro="">
      <xdr:nvCxnSpPr>
        <xdr:cNvPr id="137" name="直線コネクタ 136"/>
        <xdr:cNvCxnSpPr/>
      </xdr:nvCxnSpPr>
      <xdr:spPr>
        <a:xfrm>
          <a:off x="13893800" y="27654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22225</xdr:rowOff>
    </xdr:from>
    <xdr:to>
      <xdr:col>69</xdr:col>
      <xdr:colOff>92075</xdr:colOff>
      <xdr:row>17</xdr:row>
      <xdr:rowOff>22225</xdr:rowOff>
    </xdr:to>
    <xdr:cxnSp macro="">
      <xdr:nvCxnSpPr>
        <xdr:cNvPr id="140" name="直線コネクタ 139"/>
        <xdr:cNvCxnSpPr/>
      </xdr:nvCxnSpPr>
      <xdr:spPr>
        <a:xfrm flipV="1">
          <a:off x="13004800" y="27654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50" name="楕円 14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51"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28575</xdr:rowOff>
    </xdr:from>
    <xdr:to>
      <xdr:col>78</xdr:col>
      <xdr:colOff>120650</xdr:colOff>
      <xdr:row>17</xdr:row>
      <xdr:rowOff>130175</xdr:rowOff>
    </xdr:to>
    <xdr:sp macro="" textlink="">
      <xdr:nvSpPr>
        <xdr:cNvPr id="152" name="楕円 151"/>
        <xdr:cNvSpPr/>
      </xdr:nvSpPr>
      <xdr:spPr>
        <a:xfrm>
          <a:off x="15621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114952</xdr:rowOff>
    </xdr:from>
    <xdr:ext cx="736600" cy="259045"/>
    <xdr:sp macro="" textlink="">
      <xdr:nvSpPr>
        <xdr:cNvPr id="153" name="テキスト ボックス 152"/>
        <xdr:cNvSpPr txBox="1"/>
      </xdr:nvSpPr>
      <xdr:spPr>
        <a:xfrm>
          <a:off x="15290800" y="302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142875</xdr:rowOff>
    </xdr:from>
    <xdr:to>
      <xdr:col>74</xdr:col>
      <xdr:colOff>31750</xdr:colOff>
      <xdr:row>17</xdr:row>
      <xdr:rowOff>73025</xdr:rowOff>
    </xdr:to>
    <xdr:sp macro="" textlink="">
      <xdr:nvSpPr>
        <xdr:cNvPr id="154" name="楕円 153"/>
        <xdr:cNvSpPr/>
      </xdr:nvSpPr>
      <xdr:spPr>
        <a:xfrm>
          <a:off x="147320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57802</xdr:rowOff>
    </xdr:from>
    <xdr:ext cx="762000" cy="259045"/>
    <xdr:sp macro="" textlink="">
      <xdr:nvSpPr>
        <xdr:cNvPr id="155" name="テキスト ボックス 154"/>
        <xdr:cNvSpPr txBox="1"/>
      </xdr:nvSpPr>
      <xdr:spPr>
        <a:xfrm>
          <a:off x="14401800" y="29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142875</xdr:rowOff>
    </xdr:from>
    <xdr:to>
      <xdr:col>69</xdr:col>
      <xdr:colOff>142875</xdr:colOff>
      <xdr:row>16</xdr:row>
      <xdr:rowOff>73025</xdr:rowOff>
    </xdr:to>
    <xdr:sp macro="" textlink="">
      <xdr:nvSpPr>
        <xdr:cNvPr id="156" name="楕円 155"/>
        <xdr:cNvSpPr/>
      </xdr:nvSpPr>
      <xdr:spPr>
        <a:xfrm>
          <a:off x="13843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83202</xdr:rowOff>
    </xdr:from>
    <xdr:ext cx="762000" cy="259045"/>
    <xdr:sp macro="" textlink="">
      <xdr:nvSpPr>
        <xdr:cNvPr id="157" name="テキスト ボックス 156"/>
        <xdr:cNvSpPr txBox="1"/>
      </xdr:nvSpPr>
      <xdr:spPr>
        <a:xfrm>
          <a:off x="13512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142875</xdr:rowOff>
    </xdr:from>
    <xdr:to>
      <xdr:col>65</xdr:col>
      <xdr:colOff>53975</xdr:colOff>
      <xdr:row>17</xdr:row>
      <xdr:rowOff>73025</xdr:rowOff>
    </xdr:to>
    <xdr:sp macro="" textlink="">
      <xdr:nvSpPr>
        <xdr:cNvPr id="158" name="楕円 157"/>
        <xdr:cNvSpPr/>
      </xdr:nvSpPr>
      <xdr:spPr>
        <a:xfrm>
          <a:off x="129540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83202</xdr:rowOff>
    </xdr:from>
    <xdr:ext cx="762000" cy="259045"/>
    <xdr:sp macro="" textlink="">
      <xdr:nvSpPr>
        <xdr:cNvPr id="159" name="テキスト ボックス 158"/>
        <xdr:cNvSpPr txBox="1"/>
      </xdr:nvSpPr>
      <xdr:spPr>
        <a:xfrm>
          <a:off x="12623800" y="265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係る経常収支比率は、類似団体の平均に比べ低い水準となっています。民生費に係る扶助費が低いことが要因に挙げられます。今後も独自の施策など、財政運営の大きな負担とならないよう十分検討し、まちづくりに努めます。</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127000</xdr:rowOff>
    </xdr:to>
    <xdr:cxnSp macro="">
      <xdr:nvCxnSpPr>
        <xdr:cNvPr id="192" name="直線コネクタ 191"/>
        <xdr:cNvCxnSpPr/>
      </xdr:nvCxnSpPr>
      <xdr:spPr>
        <a:xfrm>
          <a:off x="3987800" y="9156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69850</xdr:rowOff>
    </xdr:to>
    <xdr:cxnSp macro="">
      <xdr:nvCxnSpPr>
        <xdr:cNvPr id="195" name="直線コネクタ 194"/>
        <xdr:cNvCxnSpPr/>
      </xdr:nvCxnSpPr>
      <xdr:spPr>
        <a:xfrm>
          <a:off x="3098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69850</xdr:rowOff>
    </xdr:to>
    <xdr:cxnSp macro="">
      <xdr:nvCxnSpPr>
        <xdr:cNvPr id="198" name="直線コネクタ 197"/>
        <xdr:cNvCxnSpPr/>
      </xdr:nvCxnSpPr>
      <xdr:spPr>
        <a:xfrm flipV="1">
          <a:off x="2209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201" name="直線コネクタ 200"/>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11" name="楕円 210"/>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12" name="扶助費該当値テキスト"/>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3" name="楕円 212"/>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4" name="テキスト ボックス 213"/>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15" name="楕円 214"/>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16" name="テキスト ボックス 215"/>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7" name="楕円 216"/>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8" name="テキスト ボックス 217"/>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9" name="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％増加しており、類似団体の平均に比べ高い水準となっています。主な要因は、維持補修費によるもので、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万円ほど増加しています。特に公営住宅の補修費などが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増加しています。物価高騰などにより補修費用も高額になっているためです。今後も経費の節減及び料金の適正化を図り負担を減らすよう努めます。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65278</xdr:rowOff>
    </xdr:to>
    <xdr:cxnSp macro="">
      <xdr:nvCxnSpPr>
        <xdr:cNvPr id="250" name="直線コネクタ 249"/>
        <xdr:cNvCxnSpPr/>
      </xdr:nvCxnSpPr>
      <xdr:spPr>
        <a:xfrm>
          <a:off x="15671800" y="97876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42418</xdr:rowOff>
    </xdr:to>
    <xdr:cxnSp macro="">
      <xdr:nvCxnSpPr>
        <xdr:cNvPr id="253" name="直線コネクタ 252"/>
        <xdr:cNvCxnSpPr/>
      </xdr:nvCxnSpPr>
      <xdr:spPr>
        <a:xfrm flipV="1">
          <a:off x="14782800" y="9787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56134</xdr:rowOff>
    </xdr:to>
    <xdr:cxnSp macro="">
      <xdr:nvCxnSpPr>
        <xdr:cNvPr id="256" name="直線コネクタ 255"/>
        <xdr:cNvCxnSpPr/>
      </xdr:nvCxnSpPr>
      <xdr:spPr>
        <a:xfrm flipV="1">
          <a:off x="13893800" y="9815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65278</xdr:rowOff>
    </xdr:to>
    <xdr:cxnSp macro="">
      <xdr:nvCxnSpPr>
        <xdr:cNvPr id="259" name="直線コネクタ 258"/>
        <xdr:cNvCxnSpPr/>
      </xdr:nvCxnSpPr>
      <xdr:spPr>
        <a:xfrm flipV="1">
          <a:off x="13004800" y="9828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69" name="楕円 268"/>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158005</xdr:rowOff>
    </xdr:from>
    <xdr:ext cx="762000" cy="259045"/>
    <xdr:sp macro="" textlink="">
      <xdr:nvSpPr>
        <xdr:cNvPr id="270" name="その他該当値テキスト"/>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135636</xdr:rowOff>
    </xdr:from>
    <xdr:to>
      <xdr:col>78</xdr:col>
      <xdr:colOff>120650</xdr:colOff>
      <xdr:row>57</xdr:row>
      <xdr:rowOff>65786</xdr:rowOff>
    </xdr:to>
    <xdr:sp macro="" textlink="">
      <xdr:nvSpPr>
        <xdr:cNvPr id="271" name="楕円 270"/>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72" name="テキスト ボックス 271"/>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73" name="楕円 272"/>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74" name="テキスト ボックス 273"/>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75" name="楕円 274"/>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76" name="テキスト ボックス 275"/>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77" name="楕円 276"/>
        <xdr:cNvSpPr/>
      </xdr:nvSpPr>
      <xdr:spPr>
        <a:xfrm>
          <a:off x="12954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78" name="テキスト ボックス 277"/>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・補助費等に係る経常収支比率は、類似団体の平均に比べ高い水準となっています。主に一部事務組合（消防組合等）に対する負担、補助交付金などが大きな割合になっています。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・他の補助金については、今後も「補助金等に関する基本指針」に基づき適正な補助金・交付金の交付に努めます。</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120142</xdr:rowOff>
    </xdr:to>
    <xdr:cxnSp macro="">
      <xdr:nvCxnSpPr>
        <xdr:cNvPr id="308" name="直線コネクタ 307"/>
        <xdr:cNvCxnSpPr/>
      </xdr:nvCxnSpPr>
      <xdr:spPr>
        <a:xfrm>
          <a:off x="15671800" y="63723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37846</xdr:rowOff>
    </xdr:to>
    <xdr:cxnSp macro="">
      <xdr:nvCxnSpPr>
        <xdr:cNvPr id="311" name="直線コネクタ 310"/>
        <xdr:cNvCxnSpPr/>
      </xdr:nvCxnSpPr>
      <xdr:spPr>
        <a:xfrm flipV="1">
          <a:off x="14782800" y="6372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115570</xdr:rowOff>
    </xdr:to>
    <xdr:cxnSp macro="">
      <xdr:nvCxnSpPr>
        <xdr:cNvPr id="314" name="直線コネクタ 313"/>
        <xdr:cNvCxnSpPr/>
      </xdr:nvCxnSpPr>
      <xdr:spPr>
        <a:xfrm flipV="1">
          <a:off x="13893800" y="6381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115570</xdr:rowOff>
    </xdr:to>
    <xdr:cxnSp macro="">
      <xdr:nvCxnSpPr>
        <xdr:cNvPr id="317" name="直線コネクタ 316"/>
        <xdr:cNvCxnSpPr/>
      </xdr:nvCxnSpPr>
      <xdr:spPr>
        <a:xfrm>
          <a:off x="13004800" y="6418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7" name="楕円 326"/>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8"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9" name="楕円 328"/>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30" name="テキスト ボックス 329"/>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1" name="楕円 330"/>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2" name="テキスト ボックス 331"/>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3" name="楕円 332"/>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4" name="テキスト ボックス 333"/>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5" name="楕円 334"/>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6" name="テキスト ボックス 335"/>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・公債費に係る経常収支比率は、類似団体の平均に比べ高い水準となっています。後年度の財政負担を考慮し、計画的に起債の借入を行っていますが、第２次安平町総合計画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後期基本計画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による事業の実施に伴い借入を予定していることから、合併特例債や過疎債など交付税措置の高い起債の活用及び新規借入の抑制により財政の健全化に努めます。</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24130</xdr:rowOff>
    </xdr:to>
    <xdr:cxnSp macro="">
      <xdr:nvCxnSpPr>
        <xdr:cNvPr id="368" name="直線コネクタ 367"/>
        <xdr:cNvCxnSpPr/>
      </xdr:nvCxnSpPr>
      <xdr:spPr>
        <a:xfrm>
          <a:off x="3987800" y="132067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20320</xdr:rowOff>
    </xdr:to>
    <xdr:cxnSp macro="">
      <xdr:nvCxnSpPr>
        <xdr:cNvPr id="371" name="直線コネクタ 370"/>
        <xdr:cNvCxnSpPr/>
      </xdr:nvCxnSpPr>
      <xdr:spPr>
        <a:xfrm flipV="1">
          <a:off x="3098800" y="13206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88900</xdr:rowOff>
    </xdr:to>
    <xdr:cxnSp macro="">
      <xdr:nvCxnSpPr>
        <xdr:cNvPr id="374" name="直線コネクタ 373"/>
        <xdr:cNvCxnSpPr/>
      </xdr:nvCxnSpPr>
      <xdr:spPr>
        <a:xfrm flipV="1">
          <a:off x="2209800" y="132219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88900</xdr:rowOff>
    </xdr:to>
    <xdr:cxnSp macro="">
      <xdr:nvCxnSpPr>
        <xdr:cNvPr id="377" name="直線コネクタ 376"/>
        <xdr:cNvCxnSpPr/>
      </xdr:nvCxnSpPr>
      <xdr:spPr>
        <a:xfrm>
          <a:off x="1320800" y="13279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7" name="楕円 386"/>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8"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89" name="楕円 388"/>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90" name="テキスト ボックス 389"/>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91" name="楕円 390"/>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92" name="テキスト ボックス 391"/>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93" name="楕円 392"/>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124477</xdr:rowOff>
    </xdr:from>
    <xdr:ext cx="762000" cy="259045"/>
    <xdr:sp macro="" textlink="">
      <xdr:nvSpPr>
        <xdr:cNvPr id="394" name="テキスト ボックス 393"/>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5" name="楕円 394"/>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6" name="テキスト ボックス 395"/>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おり、類似団体に比べ高い水準となっています。引き続き、物件費は、公共施設の統廃合や指定管理者制度の導入検討及び民間委託などの推進により経費削減に努め、補助費等は、「補助金等に関する基本指針」に基づき適正な補助金・交付金の交付に努めます。</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76</xdr:row>
      <xdr:rowOff>58420</xdr:rowOff>
    </xdr:to>
    <xdr:cxnSp macro="">
      <xdr:nvCxnSpPr>
        <xdr:cNvPr id="427" name="直線コネクタ 426"/>
        <xdr:cNvCxnSpPr/>
      </xdr:nvCxnSpPr>
      <xdr:spPr>
        <a:xfrm>
          <a:off x="15671800" y="1289202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75</xdr:row>
      <xdr:rowOff>101854</xdr:rowOff>
    </xdr:to>
    <xdr:cxnSp macro="">
      <xdr:nvCxnSpPr>
        <xdr:cNvPr id="430" name="直線コネクタ 429"/>
        <xdr:cNvCxnSpPr/>
      </xdr:nvCxnSpPr>
      <xdr:spPr>
        <a:xfrm flipV="1">
          <a:off x="14782800" y="128920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3556</xdr:rowOff>
    </xdr:to>
    <xdr:cxnSp macro="">
      <xdr:nvCxnSpPr>
        <xdr:cNvPr id="433" name="直線コネクタ 432"/>
        <xdr:cNvCxnSpPr/>
      </xdr:nvCxnSpPr>
      <xdr:spPr>
        <a:xfrm flipV="1">
          <a:off x="13893800" y="129606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35561</xdr:rowOff>
    </xdr:to>
    <xdr:cxnSp macro="">
      <xdr:nvCxnSpPr>
        <xdr:cNvPr id="436" name="直線コネクタ 435"/>
        <xdr:cNvCxnSpPr/>
      </xdr:nvCxnSpPr>
      <xdr:spPr>
        <a:xfrm flipV="1">
          <a:off x="13004800" y="130337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6" name="楕円 445"/>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151147</xdr:rowOff>
    </xdr:from>
    <xdr:ext cx="762000" cy="259045"/>
    <xdr:sp macro="" textlink="">
      <xdr:nvSpPr>
        <xdr:cNvPr id="447" name="公債費以外該当値テキスト"/>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48" name="楕円 447"/>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49" name="テキスト ボックス 448"/>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50" name="楕円 449"/>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137431</xdr:rowOff>
    </xdr:from>
    <xdr:ext cx="762000" cy="259045"/>
    <xdr:sp macro="" textlink="">
      <xdr:nvSpPr>
        <xdr:cNvPr id="451" name="テキスト ボックス 450"/>
        <xdr:cNvSpPr txBox="1"/>
      </xdr:nvSpPr>
      <xdr:spPr>
        <a:xfrm>
          <a:off x="14401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2" name="楕円 451"/>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39133</xdr:rowOff>
    </xdr:from>
    <xdr:ext cx="762000" cy="259045"/>
    <xdr:sp macro="" textlink="">
      <xdr:nvSpPr>
        <xdr:cNvPr id="453" name="テキスト ボックス 452"/>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4" name="楕円 453"/>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5" name="テキスト ボックス 454"/>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162217</xdr:rowOff>
    </xdr:from>
    <xdr:to>
      <xdr:col>29</xdr:col>
      <xdr:colOff>127000</xdr:colOff>
      <xdr:row>17</xdr:row>
      <xdr:rowOff>10838</xdr:rowOff>
    </xdr:to>
    <xdr:cxnSp macro="">
      <xdr:nvCxnSpPr>
        <xdr:cNvPr id="48" name="直線コネクタ 47"/>
        <xdr:cNvCxnSpPr/>
      </xdr:nvCxnSpPr>
      <xdr:spPr bwMode="auto">
        <a:xfrm flipV="1">
          <a:off x="5003800" y="2953042"/>
          <a:ext cx="6477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146994</xdr:rowOff>
    </xdr:from>
    <xdr:ext cx="762000" cy="259045"/>
    <xdr:sp macro="" textlink="">
      <xdr:nvSpPr>
        <xdr:cNvPr id="49" name="人口1人当たり決算額の推移平均値テキスト130"/>
        <xdr:cNvSpPr txBox="1"/>
      </xdr:nvSpPr>
      <xdr:spPr>
        <a:xfrm>
          <a:off x="5740400" y="2937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10838</xdr:rowOff>
    </xdr:from>
    <xdr:to>
      <xdr:col>26</xdr:col>
      <xdr:colOff>50800</xdr:colOff>
      <xdr:row>17</xdr:row>
      <xdr:rowOff>64915</xdr:rowOff>
    </xdr:to>
    <xdr:cxnSp macro="">
      <xdr:nvCxnSpPr>
        <xdr:cNvPr id="51" name="直線コネクタ 50"/>
        <xdr:cNvCxnSpPr/>
      </xdr:nvCxnSpPr>
      <xdr:spPr bwMode="auto">
        <a:xfrm flipV="1">
          <a:off x="4305300" y="2973113"/>
          <a:ext cx="698500" cy="5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64915</xdr:rowOff>
    </xdr:from>
    <xdr:to>
      <xdr:col>22</xdr:col>
      <xdr:colOff>114300</xdr:colOff>
      <xdr:row>17</xdr:row>
      <xdr:rowOff>77118</xdr:rowOff>
    </xdr:to>
    <xdr:cxnSp macro="">
      <xdr:nvCxnSpPr>
        <xdr:cNvPr id="54" name="直線コネクタ 53"/>
        <xdr:cNvCxnSpPr/>
      </xdr:nvCxnSpPr>
      <xdr:spPr bwMode="auto">
        <a:xfrm flipV="1">
          <a:off x="3606800" y="3027190"/>
          <a:ext cx="698500" cy="12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68952</xdr:rowOff>
    </xdr:from>
    <xdr:to>
      <xdr:col>18</xdr:col>
      <xdr:colOff>177800</xdr:colOff>
      <xdr:row>17</xdr:row>
      <xdr:rowOff>77118</xdr:rowOff>
    </xdr:to>
    <xdr:cxnSp macro="">
      <xdr:nvCxnSpPr>
        <xdr:cNvPr id="57" name="直線コネクタ 56"/>
        <xdr:cNvCxnSpPr/>
      </xdr:nvCxnSpPr>
      <xdr:spPr bwMode="auto">
        <a:xfrm>
          <a:off x="2908300" y="3031227"/>
          <a:ext cx="698500" cy="8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111417</xdr:rowOff>
    </xdr:from>
    <xdr:to>
      <xdr:col>29</xdr:col>
      <xdr:colOff>177800</xdr:colOff>
      <xdr:row>17</xdr:row>
      <xdr:rowOff>41567</xdr:rowOff>
    </xdr:to>
    <xdr:sp macro="" textlink="">
      <xdr:nvSpPr>
        <xdr:cNvPr id="67" name="楕円 66"/>
        <xdr:cNvSpPr/>
      </xdr:nvSpPr>
      <xdr:spPr bwMode="auto">
        <a:xfrm>
          <a:off x="5600700" y="290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127944</xdr:rowOff>
    </xdr:from>
    <xdr:ext cx="762000" cy="259045"/>
    <xdr:sp macro="" textlink="">
      <xdr:nvSpPr>
        <xdr:cNvPr id="68" name="人口1人当たり決算額の推移該当値テキスト130"/>
        <xdr:cNvSpPr txBox="1"/>
      </xdr:nvSpPr>
      <xdr:spPr>
        <a:xfrm>
          <a:off x="5740400" y="274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131488</xdr:rowOff>
    </xdr:from>
    <xdr:to>
      <xdr:col>26</xdr:col>
      <xdr:colOff>101600</xdr:colOff>
      <xdr:row>17</xdr:row>
      <xdr:rowOff>61638</xdr:rowOff>
    </xdr:to>
    <xdr:sp macro="" textlink="">
      <xdr:nvSpPr>
        <xdr:cNvPr id="69" name="楕円 68"/>
        <xdr:cNvSpPr/>
      </xdr:nvSpPr>
      <xdr:spPr bwMode="auto">
        <a:xfrm>
          <a:off x="4953000" y="292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71815</xdr:rowOff>
    </xdr:from>
    <xdr:ext cx="736600" cy="259045"/>
    <xdr:sp macro="" textlink="">
      <xdr:nvSpPr>
        <xdr:cNvPr id="70" name="テキスト ボックス 69"/>
        <xdr:cNvSpPr txBox="1"/>
      </xdr:nvSpPr>
      <xdr:spPr>
        <a:xfrm>
          <a:off x="4622800" y="2691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14115</xdr:rowOff>
    </xdr:from>
    <xdr:to>
      <xdr:col>22</xdr:col>
      <xdr:colOff>165100</xdr:colOff>
      <xdr:row>17</xdr:row>
      <xdr:rowOff>115715</xdr:rowOff>
    </xdr:to>
    <xdr:sp macro="" textlink="">
      <xdr:nvSpPr>
        <xdr:cNvPr id="71" name="楕円 70"/>
        <xdr:cNvSpPr/>
      </xdr:nvSpPr>
      <xdr:spPr bwMode="auto">
        <a:xfrm>
          <a:off x="4254500" y="297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125892</xdr:rowOff>
    </xdr:from>
    <xdr:ext cx="762000" cy="259045"/>
    <xdr:sp macro="" textlink="">
      <xdr:nvSpPr>
        <xdr:cNvPr id="72" name="テキスト ボックス 71"/>
        <xdr:cNvSpPr txBox="1"/>
      </xdr:nvSpPr>
      <xdr:spPr>
        <a:xfrm>
          <a:off x="3924300" y="27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26318</xdr:rowOff>
    </xdr:from>
    <xdr:to>
      <xdr:col>19</xdr:col>
      <xdr:colOff>38100</xdr:colOff>
      <xdr:row>17</xdr:row>
      <xdr:rowOff>127918</xdr:rowOff>
    </xdr:to>
    <xdr:sp macro="" textlink="">
      <xdr:nvSpPr>
        <xdr:cNvPr id="73" name="楕円 72"/>
        <xdr:cNvSpPr/>
      </xdr:nvSpPr>
      <xdr:spPr bwMode="auto">
        <a:xfrm>
          <a:off x="3556000" y="298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138095</xdr:rowOff>
    </xdr:from>
    <xdr:ext cx="762000" cy="259045"/>
    <xdr:sp macro="" textlink="">
      <xdr:nvSpPr>
        <xdr:cNvPr id="74" name="テキスト ボックス 73"/>
        <xdr:cNvSpPr txBox="1"/>
      </xdr:nvSpPr>
      <xdr:spPr>
        <a:xfrm>
          <a:off x="3225800" y="27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18152</xdr:rowOff>
    </xdr:from>
    <xdr:to>
      <xdr:col>15</xdr:col>
      <xdr:colOff>101600</xdr:colOff>
      <xdr:row>17</xdr:row>
      <xdr:rowOff>119752</xdr:rowOff>
    </xdr:to>
    <xdr:sp macro="" textlink="">
      <xdr:nvSpPr>
        <xdr:cNvPr id="75" name="楕円 74"/>
        <xdr:cNvSpPr/>
      </xdr:nvSpPr>
      <xdr:spPr bwMode="auto">
        <a:xfrm>
          <a:off x="2857500" y="2980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129929</xdr:rowOff>
    </xdr:from>
    <xdr:ext cx="762000" cy="259045"/>
    <xdr:sp macro="" textlink="">
      <xdr:nvSpPr>
        <xdr:cNvPr id="76" name="テキスト ボックス 75"/>
        <xdr:cNvSpPr txBox="1"/>
      </xdr:nvSpPr>
      <xdr:spPr>
        <a:xfrm>
          <a:off x="2527300" y="27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318665</xdr:rowOff>
    </xdr:from>
    <xdr:to>
      <xdr:col>29</xdr:col>
      <xdr:colOff>127000</xdr:colOff>
      <xdr:row>35</xdr:row>
      <xdr:rowOff>20766</xdr:rowOff>
    </xdr:to>
    <xdr:cxnSp macro="">
      <xdr:nvCxnSpPr>
        <xdr:cNvPr id="112" name="直線コネクタ 111"/>
        <xdr:cNvCxnSpPr/>
      </xdr:nvCxnSpPr>
      <xdr:spPr bwMode="auto">
        <a:xfrm flipV="1">
          <a:off x="5003800" y="6586115"/>
          <a:ext cx="647700" cy="45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20766</xdr:rowOff>
    </xdr:from>
    <xdr:to>
      <xdr:col>26</xdr:col>
      <xdr:colOff>50800</xdr:colOff>
      <xdr:row>35</xdr:row>
      <xdr:rowOff>129646</xdr:rowOff>
    </xdr:to>
    <xdr:cxnSp macro="">
      <xdr:nvCxnSpPr>
        <xdr:cNvPr id="115" name="直線コネクタ 114"/>
        <xdr:cNvCxnSpPr/>
      </xdr:nvCxnSpPr>
      <xdr:spPr bwMode="auto">
        <a:xfrm flipV="1">
          <a:off x="4305300" y="6631116"/>
          <a:ext cx="698500" cy="108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129646</xdr:rowOff>
    </xdr:from>
    <xdr:to>
      <xdr:col>22</xdr:col>
      <xdr:colOff>114300</xdr:colOff>
      <xdr:row>35</xdr:row>
      <xdr:rowOff>205230</xdr:rowOff>
    </xdr:to>
    <xdr:cxnSp macro="">
      <xdr:nvCxnSpPr>
        <xdr:cNvPr id="118" name="直線コネクタ 117"/>
        <xdr:cNvCxnSpPr/>
      </xdr:nvCxnSpPr>
      <xdr:spPr bwMode="auto">
        <a:xfrm flipV="1">
          <a:off x="3606800" y="6739996"/>
          <a:ext cx="698500" cy="7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190649</xdr:rowOff>
    </xdr:from>
    <xdr:to>
      <xdr:col>18</xdr:col>
      <xdr:colOff>177800</xdr:colOff>
      <xdr:row>35</xdr:row>
      <xdr:rowOff>205230</xdr:rowOff>
    </xdr:to>
    <xdr:cxnSp macro="">
      <xdr:nvCxnSpPr>
        <xdr:cNvPr id="121" name="直線コネクタ 120"/>
        <xdr:cNvCxnSpPr/>
      </xdr:nvCxnSpPr>
      <xdr:spPr bwMode="auto">
        <a:xfrm>
          <a:off x="2908300" y="6800999"/>
          <a:ext cx="698500" cy="1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267865</xdr:rowOff>
    </xdr:from>
    <xdr:to>
      <xdr:col>29</xdr:col>
      <xdr:colOff>177800</xdr:colOff>
      <xdr:row>35</xdr:row>
      <xdr:rowOff>26565</xdr:rowOff>
    </xdr:to>
    <xdr:sp macro="" textlink="">
      <xdr:nvSpPr>
        <xdr:cNvPr id="131" name="楕円 130"/>
        <xdr:cNvSpPr/>
      </xdr:nvSpPr>
      <xdr:spPr bwMode="auto">
        <a:xfrm>
          <a:off x="5600700" y="653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112942</xdr:rowOff>
    </xdr:from>
    <xdr:ext cx="762000" cy="259045"/>
    <xdr:sp macro="" textlink="">
      <xdr:nvSpPr>
        <xdr:cNvPr id="132" name="人口1人当たり決算額の推移該当値テキスト445"/>
        <xdr:cNvSpPr txBox="1"/>
      </xdr:nvSpPr>
      <xdr:spPr>
        <a:xfrm>
          <a:off x="5740400" y="638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312866</xdr:rowOff>
    </xdr:from>
    <xdr:to>
      <xdr:col>26</xdr:col>
      <xdr:colOff>101600</xdr:colOff>
      <xdr:row>35</xdr:row>
      <xdr:rowOff>71566</xdr:rowOff>
    </xdr:to>
    <xdr:sp macro="" textlink="">
      <xdr:nvSpPr>
        <xdr:cNvPr id="133" name="楕円 132"/>
        <xdr:cNvSpPr/>
      </xdr:nvSpPr>
      <xdr:spPr bwMode="auto">
        <a:xfrm>
          <a:off x="4953000" y="658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81743</xdr:rowOff>
    </xdr:from>
    <xdr:ext cx="736600" cy="259045"/>
    <xdr:sp macro="" textlink="">
      <xdr:nvSpPr>
        <xdr:cNvPr id="134" name="テキスト ボックス 133"/>
        <xdr:cNvSpPr txBox="1"/>
      </xdr:nvSpPr>
      <xdr:spPr>
        <a:xfrm>
          <a:off x="4622800" y="6349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78846</xdr:rowOff>
    </xdr:from>
    <xdr:to>
      <xdr:col>22</xdr:col>
      <xdr:colOff>165100</xdr:colOff>
      <xdr:row>35</xdr:row>
      <xdr:rowOff>180446</xdr:rowOff>
    </xdr:to>
    <xdr:sp macro="" textlink="">
      <xdr:nvSpPr>
        <xdr:cNvPr id="135" name="楕円 134"/>
        <xdr:cNvSpPr/>
      </xdr:nvSpPr>
      <xdr:spPr bwMode="auto">
        <a:xfrm>
          <a:off x="4254500" y="668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190623</xdr:rowOff>
    </xdr:from>
    <xdr:ext cx="762000" cy="259045"/>
    <xdr:sp macro="" textlink="">
      <xdr:nvSpPr>
        <xdr:cNvPr id="136" name="テキスト ボックス 135"/>
        <xdr:cNvSpPr txBox="1"/>
      </xdr:nvSpPr>
      <xdr:spPr>
        <a:xfrm>
          <a:off x="3924300" y="64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154430</xdr:rowOff>
    </xdr:from>
    <xdr:to>
      <xdr:col>19</xdr:col>
      <xdr:colOff>38100</xdr:colOff>
      <xdr:row>35</xdr:row>
      <xdr:rowOff>256030</xdr:rowOff>
    </xdr:to>
    <xdr:sp macro="" textlink="">
      <xdr:nvSpPr>
        <xdr:cNvPr id="137" name="楕円 136"/>
        <xdr:cNvSpPr/>
      </xdr:nvSpPr>
      <xdr:spPr bwMode="auto">
        <a:xfrm>
          <a:off x="3556000" y="676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266207</xdr:rowOff>
    </xdr:from>
    <xdr:ext cx="762000" cy="259045"/>
    <xdr:sp macro="" textlink="">
      <xdr:nvSpPr>
        <xdr:cNvPr id="138" name="テキスト ボックス 137"/>
        <xdr:cNvSpPr txBox="1"/>
      </xdr:nvSpPr>
      <xdr:spPr>
        <a:xfrm>
          <a:off x="3225800" y="653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139849</xdr:rowOff>
    </xdr:from>
    <xdr:to>
      <xdr:col>15</xdr:col>
      <xdr:colOff>101600</xdr:colOff>
      <xdr:row>35</xdr:row>
      <xdr:rowOff>241449</xdr:rowOff>
    </xdr:to>
    <xdr:sp macro="" textlink="">
      <xdr:nvSpPr>
        <xdr:cNvPr id="139" name="楕円 138"/>
        <xdr:cNvSpPr/>
      </xdr:nvSpPr>
      <xdr:spPr bwMode="auto">
        <a:xfrm>
          <a:off x="2857500" y="675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251626</xdr:rowOff>
    </xdr:from>
    <xdr:ext cx="762000" cy="259045"/>
    <xdr:sp macro="" textlink="">
      <xdr:nvSpPr>
        <xdr:cNvPr id="140" name="テキスト ボックス 139"/>
        <xdr:cNvSpPr txBox="1"/>
      </xdr:nvSpPr>
      <xdr:spPr>
        <a:xfrm>
          <a:off x="2527300" y="651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7,311
7,198
237.16
8,605,589
8,428,273
91,943
4,887,386
7,967,891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141466</xdr:rowOff>
    </xdr:from>
    <xdr:to>
      <xdr:col>24</xdr:col>
      <xdr:colOff>63500</xdr:colOff>
      <xdr:row>35</xdr:row>
      <xdr:rowOff>157439</xdr:rowOff>
    </xdr:to>
    <xdr:cxnSp macro="">
      <xdr:nvCxnSpPr>
        <xdr:cNvPr id="57" name="直線コネクタ 56"/>
        <xdr:cNvCxnSpPr/>
      </xdr:nvCxnSpPr>
      <xdr:spPr>
        <a:xfrm flipV="1">
          <a:off x="3797300" y="6142216"/>
          <a:ext cx="8382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157439</xdr:rowOff>
    </xdr:from>
    <xdr:to>
      <xdr:col>19</xdr:col>
      <xdr:colOff>177800</xdr:colOff>
      <xdr:row>35</xdr:row>
      <xdr:rowOff>169447</xdr:rowOff>
    </xdr:to>
    <xdr:cxnSp macro="">
      <xdr:nvCxnSpPr>
        <xdr:cNvPr id="60" name="直線コネクタ 59"/>
        <xdr:cNvCxnSpPr/>
      </xdr:nvCxnSpPr>
      <xdr:spPr>
        <a:xfrm flipV="1">
          <a:off x="2908300" y="6158189"/>
          <a:ext cx="889000" cy="1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169447</xdr:rowOff>
    </xdr:from>
    <xdr:to>
      <xdr:col>15</xdr:col>
      <xdr:colOff>50800</xdr:colOff>
      <xdr:row>36</xdr:row>
      <xdr:rowOff>30532</xdr:rowOff>
    </xdr:to>
    <xdr:cxnSp macro="">
      <xdr:nvCxnSpPr>
        <xdr:cNvPr id="63" name="直線コネクタ 62"/>
        <xdr:cNvCxnSpPr/>
      </xdr:nvCxnSpPr>
      <xdr:spPr>
        <a:xfrm flipV="1">
          <a:off x="2019300" y="6170197"/>
          <a:ext cx="889000" cy="3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30532</xdr:rowOff>
    </xdr:from>
    <xdr:to>
      <xdr:col>10</xdr:col>
      <xdr:colOff>114300</xdr:colOff>
      <xdr:row>36</xdr:row>
      <xdr:rowOff>50506</xdr:rowOff>
    </xdr:to>
    <xdr:cxnSp macro="">
      <xdr:nvCxnSpPr>
        <xdr:cNvPr id="66" name="直線コネクタ 65"/>
        <xdr:cNvCxnSpPr/>
      </xdr:nvCxnSpPr>
      <xdr:spPr>
        <a:xfrm flipV="1">
          <a:off x="1130300" y="6202732"/>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90666</xdr:rowOff>
    </xdr:from>
    <xdr:to>
      <xdr:col>24</xdr:col>
      <xdr:colOff>114300</xdr:colOff>
      <xdr:row>36</xdr:row>
      <xdr:rowOff>20816</xdr:rowOff>
    </xdr:to>
    <xdr:sp macro="" textlink="">
      <xdr:nvSpPr>
        <xdr:cNvPr id="76" name="楕円 75"/>
        <xdr:cNvSpPr/>
      </xdr:nvSpPr>
      <xdr:spPr>
        <a:xfrm>
          <a:off x="4584700" y="60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69093</xdr:rowOff>
    </xdr:from>
    <xdr:ext cx="599010" cy="259045"/>
    <xdr:sp macro="" textlink="">
      <xdr:nvSpPr>
        <xdr:cNvPr id="77" name="人件費該当値テキスト"/>
        <xdr:cNvSpPr txBox="1"/>
      </xdr:nvSpPr>
      <xdr:spPr>
        <a:xfrm>
          <a:off x="4686300" y="606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106639</xdr:rowOff>
    </xdr:from>
    <xdr:to>
      <xdr:col>20</xdr:col>
      <xdr:colOff>38100</xdr:colOff>
      <xdr:row>36</xdr:row>
      <xdr:rowOff>36789</xdr:rowOff>
    </xdr:to>
    <xdr:sp macro="" textlink="">
      <xdr:nvSpPr>
        <xdr:cNvPr id="78" name="楕円 77"/>
        <xdr:cNvSpPr/>
      </xdr:nvSpPr>
      <xdr:spPr>
        <a:xfrm>
          <a:off x="3746500" y="61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27916</xdr:rowOff>
    </xdr:from>
    <xdr:ext cx="599010" cy="259045"/>
    <xdr:sp macro="" textlink="">
      <xdr:nvSpPr>
        <xdr:cNvPr id="79" name="テキスト ボックス 78"/>
        <xdr:cNvSpPr txBox="1"/>
      </xdr:nvSpPr>
      <xdr:spPr>
        <a:xfrm>
          <a:off x="3497795" y="620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118647</xdr:rowOff>
    </xdr:from>
    <xdr:to>
      <xdr:col>15</xdr:col>
      <xdr:colOff>101600</xdr:colOff>
      <xdr:row>36</xdr:row>
      <xdr:rowOff>48797</xdr:rowOff>
    </xdr:to>
    <xdr:sp macro="" textlink="">
      <xdr:nvSpPr>
        <xdr:cNvPr id="80" name="楕円 79"/>
        <xdr:cNvSpPr/>
      </xdr:nvSpPr>
      <xdr:spPr>
        <a:xfrm>
          <a:off x="2857500" y="61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65324</xdr:rowOff>
    </xdr:from>
    <xdr:ext cx="599010" cy="259045"/>
    <xdr:sp macro="" textlink="">
      <xdr:nvSpPr>
        <xdr:cNvPr id="81" name="テキスト ボックス 80"/>
        <xdr:cNvSpPr txBox="1"/>
      </xdr:nvSpPr>
      <xdr:spPr>
        <a:xfrm>
          <a:off x="2608795" y="589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151182</xdr:rowOff>
    </xdr:from>
    <xdr:to>
      <xdr:col>10</xdr:col>
      <xdr:colOff>165100</xdr:colOff>
      <xdr:row>36</xdr:row>
      <xdr:rowOff>81332</xdr:rowOff>
    </xdr:to>
    <xdr:sp macro="" textlink="">
      <xdr:nvSpPr>
        <xdr:cNvPr id="82" name="楕円 81"/>
        <xdr:cNvSpPr/>
      </xdr:nvSpPr>
      <xdr:spPr>
        <a:xfrm>
          <a:off x="1968500" y="61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97859</xdr:rowOff>
    </xdr:from>
    <xdr:ext cx="599010" cy="259045"/>
    <xdr:sp macro="" textlink="">
      <xdr:nvSpPr>
        <xdr:cNvPr id="83" name="テキスト ボックス 82"/>
        <xdr:cNvSpPr txBox="1"/>
      </xdr:nvSpPr>
      <xdr:spPr>
        <a:xfrm>
          <a:off x="1719795" y="592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171156</xdr:rowOff>
    </xdr:from>
    <xdr:to>
      <xdr:col>6</xdr:col>
      <xdr:colOff>38100</xdr:colOff>
      <xdr:row>36</xdr:row>
      <xdr:rowOff>101306</xdr:rowOff>
    </xdr:to>
    <xdr:sp macro="" textlink="">
      <xdr:nvSpPr>
        <xdr:cNvPr id="84" name="楕円 83"/>
        <xdr:cNvSpPr/>
      </xdr:nvSpPr>
      <xdr:spPr>
        <a:xfrm>
          <a:off x="1079500" y="61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117833</xdr:rowOff>
    </xdr:from>
    <xdr:ext cx="599010" cy="259045"/>
    <xdr:sp macro="" textlink="">
      <xdr:nvSpPr>
        <xdr:cNvPr id="85" name="テキスト ボックス 84"/>
        <xdr:cNvSpPr txBox="1"/>
      </xdr:nvSpPr>
      <xdr:spPr>
        <a:xfrm>
          <a:off x="830795" y="594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53693</xdr:rowOff>
    </xdr:from>
    <xdr:to>
      <xdr:col>24</xdr:col>
      <xdr:colOff>63500</xdr:colOff>
      <xdr:row>56</xdr:row>
      <xdr:rowOff>74042</xdr:rowOff>
    </xdr:to>
    <xdr:cxnSp macro="">
      <xdr:nvCxnSpPr>
        <xdr:cNvPr id="115" name="直線コネクタ 114"/>
        <xdr:cNvCxnSpPr/>
      </xdr:nvCxnSpPr>
      <xdr:spPr>
        <a:xfrm>
          <a:off x="3797300" y="9483443"/>
          <a:ext cx="838200" cy="1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53693</xdr:rowOff>
    </xdr:from>
    <xdr:to>
      <xdr:col>19</xdr:col>
      <xdr:colOff>177800</xdr:colOff>
      <xdr:row>56</xdr:row>
      <xdr:rowOff>74819</xdr:rowOff>
    </xdr:to>
    <xdr:cxnSp macro="">
      <xdr:nvCxnSpPr>
        <xdr:cNvPr id="118" name="直線コネクタ 117"/>
        <xdr:cNvCxnSpPr/>
      </xdr:nvCxnSpPr>
      <xdr:spPr>
        <a:xfrm flipV="1">
          <a:off x="2908300" y="9483443"/>
          <a:ext cx="889000" cy="19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74819</xdr:rowOff>
    </xdr:from>
    <xdr:to>
      <xdr:col>15</xdr:col>
      <xdr:colOff>50800</xdr:colOff>
      <xdr:row>56</xdr:row>
      <xdr:rowOff>108851</xdr:rowOff>
    </xdr:to>
    <xdr:cxnSp macro="">
      <xdr:nvCxnSpPr>
        <xdr:cNvPr id="121" name="直線コネクタ 120"/>
        <xdr:cNvCxnSpPr/>
      </xdr:nvCxnSpPr>
      <xdr:spPr>
        <a:xfrm flipV="1">
          <a:off x="2019300" y="9676019"/>
          <a:ext cx="889000" cy="3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64064</xdr:rowOff>
    </xdr:from>
    <xdr:to>
      <xdr:col>10</xdr:col>
      <xdr:colOff>114300</xdr:colOff>
      <xdr:row>56</xdr:row>
      <xdr:rowOff>108851</xdr:rowOff>
    </xdr:to>
    <xdr:cxnSp macro="">
      <xdr:nvCxnSpPr>
        <xdr:cNvPr id="124" name="直線コネクタ 123"/>
        <xdr:cNvCxnSpPr/>
      </xdr:nvCxnSpPr>
      <xdr:spPr>
        <a:xfrm>
          <a:off x="1130300" y="9322364"/>
          <a:ext cx="889000" cy="38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23242</xdr:rowOff>
    </xdr:from>
    <xdr:to>
      <xdr:col>24</xdr:col>
      <xdr:colOff>114300</xdr:colOff>
      <xdr:row>56</xdr:row>
      <xdr:rowOff>124842</xdr:rowOff>
    </xdr:to>
    <xdr:sp macro="" textlink="">
      <xdr:nvSpPr>
        <xdr:cNvPr id="134" name="楕円 133"/>
        <xdr:cNvSpPr/>
      </xdr:nvSpPr>
      <xdr:spPr>
        <a:xfrm>
          <a:off x="4584700" y="96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46119</xdr:rowOff>
    </xdr:from>
    <xdr:ext cx="599010" cy="259045"/>
    <xdr:sp macro="" textlink="">
      <xdr:nvSpPr>
        <xdr:cNvPr id="135" name="物件費該当値テキスト"/>
        <xdr:cNvSpPr txBox="1"/>
      </xdr:nvSpPr>
      <xdr:spPr>
        <a:xfrm>
          <a:off x="4686300" y="947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2893</xdr:rowOff>
    </xdr:from>
    <xdr:to>
      <xdr:col>20</xdr:col>
      <xdr:colOff>38100</xdr:colOff>
      <xdr:row>55</xdr:row>
      <xdr:rowOff>104493</xdr:rowOff>
    </xdr:to>
    <xdr:sp macro="" textlink="">
      <xdr:nvSpPr>
        <xdr:cNvPr id="136" name="楕円 135"/>
        <xdr:cNvSpPr/>
      </xdr:nvSpPr>
      <xdr:spPr>
        <a:xfrm>
          <a:off x="3746500" y="94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121020</xdr:rowOff>
    </xdr:from>
    <xdr:ext cx="599010" cy="259045"/>
    <xdr:sp macro="" textlink="">
      <xdr:nvSpPr>
        <xdr:cNvPr id="137" name="テキスト ボックス 136"/>
        <xdr:cNvSpPr txBox="1"/>
      </xdr:nvSpPr>
      <xdr:spPr>
        <a:xfrm>
          <a:off x="3497795" y="920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24019</xdr:rowOff>
    </xdr:from>
    <xdr:to>
      <xdr:col>15</xdr:col>
      <xdr:colOff>101600</xdr:colOff>
      <xdr:row>56</xdr:row>
      <xdr:rowOff>125619</xdr:rowOff>
    </xdr:to>
    <xdr:sp macro="" textlink="">
      <xdr:nvSpPr>
        <xdr:cNvPr id="138" name="楕円 137"/>
        <xdr:cNvSpPr/>
      </xdr:nvSpPr>
      <xdr:spPr>
        <a:xfrm>
          <a:off x="2857500" y="96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142146</xdr:rowOff>
    </xdr:from>
    <xdr:ext cx="599010" cy="259045"/>
    <xdr:sp macro="" textlink="">
      <xdr:nvSpPr>
        <xdr:cNvPr id="139" name="テキスト ボックス 138"/>
        <xdr:cNvSpPr txBox="1"/>
      </xdr:nvSpPr>
      <xdr:spPr>
        <a:xfrm>
          <a:off x="2608795" y="94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58051</xdr:rowOff>
    </xdr:from>
    <xdr:to>
      <xdr:col>10</xdr:col>
      <xdr:colOff>165100</xdr:colOff>
      <xdr:row>56</xdr:row>
      <xdr:rowOff>159651</xdr:rowOff>
    </xdr:to>
    <xdr:sp macro="" textlink="">
      <xdr:nvSpPr>
        <xdr:cNvPr id="140" name="楕円 139"/>
        <xdr:cNvSpPr/>
      </xdr:nvSpPr>
      <xdr:spPr>
        <a:xfrm>
          <a:off x="1968500" y="96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4728</xdr:rowOff>
    </xdr:from>
    <xdr:ext cx="599010" cy="259045"/>
    <xdr:sp macro="" textlink="">
      <xdr:nvSpPr>
        <xdr:cNvPr id="141" name="テキスト ボックス 140"/>
        <xdr:cNvSpPr txBox="1"/>
      </xdr:nvSpPr>
      <xdr:spPr>
        <a:xfrm>
          <a:off x="1719795" y="943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13264</xdr:rowOff>
    </xdr:from>
    <xdr:to>
      <xdr:col>6</xdr:col>
      <xdr:colOff>38100</xdr:colOff>
      <xdr:row>54</xdr:row>
      <xdr:rowOff>114864</xdr:rowOff>
    </xdr:to>
    <xdr:sp macro="" textlink="">
      <xdr:nvSpPr>
        <xdr:cNvPr id="142" name="楕円 141"/>
        <xdr:cNvSpPr/>
      </xdr:nvSpPr>
      <xdr:spPr>
        <a:xfrm>
          <a:off x="1079500" y="92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131391</xdr:rowOff>
    </xdr:from>
    <xdr:ext cx="599010" cy="259045"/>
    <xdr:sp macro="" textlink="">
      <xdr:nvSpPr>
        <xdr:cNvPr id="143" name="テキスト ボックス 142"/>
        <xdr:cNvSpPr txBox="1"/>
      </xdr:nvSpPr>
      <xdr:spPr>
        <a:xfrm>
          <a:off x="830795" y="90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150692</xdr:rowOff>
    </xdr:from>
    <xdr:to>
      <xdr:col>24</xdr:col>
      <xdr:colOff>63500</xdr:colOff>
      <xdr:row>76</xdr:row>
      <xdr:rowOff>88912</xdr:rowOff>
    </xdr:to>
    <xdr:cxnSp macro="">
      <xdr:nvCxnSpPr>
        <xdr:cNvPr id="172" name="直線コネクタ 171"/>
        <xdr:cNvCxnSpPr/>
      </xdr:nvCxnSpPr>
      <xdr:spPr>
        <a:xfrm flipV="1">
          <a:off x="3797300" y="12837992"/>
          <a:ext cx="838200" cy="28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96266</xdr:rowOff>
    </xdr:from>
    <xdr:to>
      <xdr:col>19</xdr:col>
      <xdr:colOff>177800</xdr:colOff>
      <xdr:row>76</xdr:row>
      <xdr:rowOff>88912</xdr:rowOff>
    </xdr:to>
    <xdr:cxnSp macro="">
      <xdr:nvCxnSpPr>
        <xdr:cNvPr id="175" name="直線コネクタ 174"/>
        <xdr:cNvCxnSpPr/>
      </xdr:nvCxnSpPr>
      <xdr:spPr>
        <a:xfrm>
          <a:off x="2908300" y="12955016"/>
          <a:ext cx="889000" cy="1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96266</xdr:rowOff>
    </xdr:from>
    <xdr:to>
      <xdr:col>15</xdr:col>
      <xdr:colOff>50800</xdr:colOff>
      <xdr:row>77</xdr:row>
      <xdr:rowOff>35116</xdr:rowOff>
    </xdr:to>
    <xdr:cxnSp macro="">
      <xdr:nvCxnSpPr>
        <xdr:cNvPr id="178" name="直線コネクタ 177"/>
        <xdr:cNvCxnSpPr/>
      </xdr:nvCxnSpPr>
      <xdr:spPr>
        <a:xfrm flipV="1">
          <a:off x="2019300" y="12955016"/>
          <a:ext cx="889000" cy="2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35116</xdr:rowOff>
    </xdr:from>
    <xdr:to>
      <xdr:col>10</xdr:col>
      <xdr:colOff>114300</xdr:colOff>
      <xdr:row>78</xdr:row>
      <xdr:rowOff>21286</xdr:rowOff>
    </xdr:to>
    <xdr:cxnSp macro="">
      <xdr:nvCxnSpPr>
        <xdr:cNvPr id="181" name="直線コネクタ 180"/>
        <xdr:cNvCxnSpPr/>
      </xdr:nvCxnSpPr>
      <xdr:spPr>
        <a:xfrm flipV="1">
          <a:off x="1130300" y="13236766"/>
          <a:ext cx="889000" cy="1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99892</xdr:rowOff>
    </xdr:from>
    <xdr:to>
      <xdr:col>24</xdr:col>
      <xdr:colOff>114300</xdr:colOff>
      <xdr:row>75</xdr:row>
      <xdr:rowOff>30042</xdr:rowOff>
    </xdr:to>
    <xdr:sp macro="" textlink="">
      <xdr:nvSpPr>
        <xdr:cNvPr id="191" name="楕円 190"/>
        <xdr:cNvSpPr/>
      </xdr:nvSpPr>
      <xdr:spPr>
        <a:xfrm>
          <a:off x="4584700" y="127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122769</xdr:rowOff>
    </xdr:from>
    <xdr:ext cx="534377" cy="259045"/>
    <xdr:sp macro="" textlink="">
      <xdr:nvSpPr>
        <xdr:cNvPr id="192" name="維持補修費該当値テキスト"/>
        <xdr:cNvSpPr txBox="1"/>
      </xdr:nvSpPr>
      <xdr:spPr>
        <a:xfrm>
          <a:off x="4686300" y="1263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38112</xdr:rowOff>
    </xdr:from>
    <xdr:to>
      <xdr:col>20</xdr:col>
      <xdr:colOff>38100</xdr:colOff>
      <xdr:row>76</xdr:row>
      <xdr:rowOff>139712</xdr:rowOff>
    </xdr:to>
    <xdr:sp macro="" textlink="">
      <xdr:nvSpPr>
        <xdr:cNvPr id="193" name="楕円 192"/>
        <xdr:cNvSpPr/>
      </xdr:nvSpPr>
      <xdr:spPr>
        <a:xfrm>
          <a:off x="3746500" y="130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156239</xdr:rowOff>
    </xdr:from>
    <xdr:ext cx="534377" cy="259045"/>
    <xdr:sp macro="" textlink="">
      <xdr:nvSpPr>
        <xdr:cNvPr id="194" name="テキスト ボックス 193"/>
        <xdr:cNvSpPr txBox="1"/>
      </xdr:nvSpPr>
      <xdr:spPr>
        <a:xfrm>
          <a:off x="3530111" y="1284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45466</xdr:rowOff>
    </xdr:from>
    <xdr:to>
      <xdr:col>15</xdr:col>
      <xdr:colOff>101600</xdr:colOff>
      <xdr:row>75</xdr:row>
      <xdr:rowOff>147067</xdr:rowOff>
    </xdr:to>
    <xdr:sp macro="" textlink="">
      <xdr:nvSpPr>
        <xdr:cNvPr id="195" name="楕円 194"/>
        <xdr:cNvSpPr/>
      </xdr:nvSpPr>
      <xdr:spPr>
        <a:xfrm>
          <a:off x="2857500" y="12904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163593</xdr:rowOff>
    </xdr:from>
    <xdr:ext cx="534377" cy="259045"/>
    <xdr:sp macro="" textlink="">
      <xdr:nvSpPr>
        <xdr:cNvPr id="196" name="テキスト ボックス 195"/>
        <xdr:cNvSpPr txBox="1"/>
      </xdr:nvSpPr>
      <xdr:spPr>
        <a:xfrm>
          <a:off x="2641111" y="126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155766</xdr:rowOff>
    </xdr:from>
    <xdr:to>
      <xdr:col>10</xdr:col>
      <xdr:colOff>165100</xdr:colOff>
      <xdr:row>77</xdr:row>
      <xdr:rowOff>85916</xdr:rowOff>
    </xdr:to>
    <xdr:sp macro="" textlink="">
      <xdr:nvSpPr>
        <xdr:cNvPr id="197" name="楕円 196"/>
        <xdr:cNvSpPr/>
      </xdr:nvSpPr>
      <xdr:spPr>
        <a:xfrm>
          <a:off x="1968500" y="131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102443</xdr:rowOff>
    </xdr:from>
    <xdr:ext cx="534377" cy="259045"/>
    <xdr:sp macro="" textlink="">
      <xdr:nvSpPr>
        <xdr:cNvPr id="198" name="テキスト ボックス 197"/>
        <xdr:cNvSpPr txBox="1"/>
      </xdr:nvSpPr>
      <xdr:spPr>
        <a:xfrm>
          <a:off x="1752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141936</xdr:rowOff>
    </xdr:from>
    <xdr:to>
      <xdr:col>6</xdr:col>
      <xdr:colOff>38100</xdr:colOff>
      <xdr:row>78</xdr:row>
      <xdr:rowOff>72086</xdr:rowOff>
    </xdr:to>
    <xdr:sp macro="" textlink="">
      <xdr:nvSpPr>
        <xdr:cNvPr id="199" name="楕円 198"/>
        <xdr:cNvSpPr/>
      </xdr:nvSpPr>
      <xdr:spPr>
        <a:xfrm>
          <a:off x="1079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63213</xdr:rowOff>
    </xdr:from>
    <xdr:ext cx="534377" cy="259045"/>
    <xdr:sp macro="" textlink="">
      <xdr:nvSpPr>
        <xdr:cNvPr id="200" name="テキスト ボックス 199"/>
        <xdr:cNvSpPr txBox="1"/>
      </xdr:nvSpPr>
      <xdr:spPr>
        <a:xfrm>
          <a:off x="863111" y="134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3311</xdr:rowOff>
    </xdr:from>
    <xdr:to>
      <xdr:col>24</xdr:col>
      <xdr:colOff>63500</xdr:colOff>
      <xdr:row>97</xdr:row>
      <xdr:rowOff>117935</xdr:rowOff>
    </xdr:to>
    <xdr:cxnSp macro="">
      <xdr:nvCxnSpPr>
        <xdr:cNvPr id="234" name="直線コネクタ 233"/>
        <xdr:cNvCxnSpPr/>
      </xdr:nvCxnSpPr>
      <xdr:spPr>
        <a:xfrm flipV="1">
          <a:off x="3797300" y="16633961"/>
          <a:ext cx="838200" cy="1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170066</xdr:rowOff>
    </xdr:from>
    <xdr:to>
      <xdr:col>19</xdr:col>
      <xdr:colOff>177800</xdr:colOff>
      <xdr:row>97</xdr:row>
      <xdr:rowOff>117935</xdr:rowOff>
    </xdr:to>
    <xdr:cxnSp macro="">
      <xdr:nvCxnSpPr>
        <xdr:cNvPr id="237" name="直線コネクタ 236"/>
        <xdr:cNvCxnSpPr/>
      </xdr:nvCxnSpPr>
      <xdr:spPr>
        <a:xfrm>
          <a:off x="2908300" y="16629266"/>
          <a:ext cx="889000" cy="11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170066</xdr:rowOff>
    </xdr:from>
    <xdr:to>
      <xdr:col>15</xdr:col>
      <xdr:colOff>50800</xdr:colOff>
      <xdr:row>98</xdr:row>
      <xdr:rowOff>87437</xdr:rowOff>
    </xdr:to>
    <xdr:cxnSp macro="">
      <xdr:nvCxnSpPr>
        <xdr:cNvPr id="240" name="直線コネクタ 239"/>
        <xdr:cNvCxnSpPr/>
      </xdr:nvCxnSpPr>
      <xdr:spPr>
        <a:xfrm flipV="1">
          <a:off x="2019300" y="16629266"/>
          <a:ext cx="889000" cy="26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70396</xdr:rowOff>
    </xdr:from>
    <xdr:to>
      <xdr:col>10</xdr:col>
      <xdr:colOff>114300</xdr:colOff>
      <xdr:row>98</xdr:row>
      <xdr:rowOff>87437</xdr:rowOff>
    </xdr:to>
    <xdr:cxnSp macro="">
      <xdr:nvCxnSpPr>
        <xdr:cNvPr id="243" name="直線コネクタ 242"/>
        <xdr:cNvCxnSpPr/>
      </xdr:nvCxnSpPr>
      <xdr:spPr>
        <a:xfrm>
          <a:off x="1130300" y="16872496"/>
          <a:ext cx="889000" cy="1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123961</xdr:rowOff>
    </xdr:from>
    <xdr:to>
      <xdr:col>24</xdr:col>
      <xdr:colOff>114300</xdr:colOff>
      <xdr:row>97</xdr:row>
      <xdr:rowOff>54111</xdr:rowOff>
    </xdr:to>
    <xdr:sp macro="" textlink="">
      <xdr:nvSpPr>
        <xdr:cNvPr id="253" name="楕円 252"/>
        <xdr:cNvSpPr/>
      </xdr:nvSpPr>
      <xdr:spPr>
        <a:xfrm>
          <a:off x="4584700" y="165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102388</xdr:rowOff>
    </xdr:from>
    <xdr:ext cx="534377" cy="259045"/>
    <xdr:sp macro="" textlink="">
      <xdr:nvSpPr>
        <xdr:cNvPr id="254" name="扶助費該当値テキスト"/>
        <xdr:cNvSpPr txBox="1"/>
      </xdr:nvSpPr>
      <xdr:spPr>
        <a:xfrm>
          <a:off x="4686300" y="1656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67135</xdr:rowOff>
    </xdr:from>
    <xdr:to>
      <xdr:col>20</xdr:col>
      <xdr:colOff>38100</xdr:colOff>
      <xdr:row>97</xdr:row>
      <xdr:rowOff>168735</xdr:rowOff>
    </xdr:to>
    <xdr:sp macro="" textlink="">
      <xdr:nvSpPr>
        <xdr:cNvPr id="255" name="楕円 254"/>
        <xdr:cNvSpPr/>
      </xdr:nvSpPr>
      <xdr:spPr>
        <a:xfrm>
          <a:off x="3746500" y="166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159862</xdr:rowOff>
    </xdr:from>
    <xdr:ext cx="534377" cy="259045"/>
    <xdr:sp macro="" textlink="">
      <xdr:nvSpPr>
        <xdr:cNvPr id="256" name="テキスト ボックス 255"/>
        <xdr:cNvSpPr txBox="1"/>
      </xdr:nvSpPr>
      <xdr:spPr>
        <a:xfrm>
          <a:off x="3530111" y="167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119266</xdr:rowOff>
    </xdr:from>
    <xdr:to>
      <xdr:col>15</xdr:col>
      <xdr:colOff>101600</xdr:colOff>
      <xdr:row>97</xdr:row>
      <xdr:rowOff>49416</xdr:rowOff>
    </xdr:to>
    <xdr:sp macro="" textlink="">
      <xdr:nvSpPr>
        <xdr:cNvPr id="257" name="楕円 256"/>
        <xdr:cNvSpPr/>
      </xdr:nvSpPr>
      <xdr:spPr>
        <a:xfrm>
          <a:off x="2857500" y="165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40543</xdr:rowOff>
    </xdr:from>
    <xdr:ext cx="534377" cy="259045"/>
    <xdr:sp macro="" textlink="">
      <xdr:nvSpPr>
        <xdr:cNvPr id="258" name="テキスト ボックス 257"/>
        <xdr:cNvSpPr txBox="1"/>
      </xdr:nvSpPr>
      <xdr:spPr>
        <a:xfrm>
          <a:off x="2641111" y="1667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36637</xdr:rowOff>
    </xdr:from>
    <xdr:to>
      <xdr:col>10</xdr:col>
      <xdr:colOff>165100</xdr:colOff>
      <xdr:row>98</xdr:row>
      <xdr:rowOff>138237</xdr:rowOff>
    </xdr:to>
    <xdr:sp macro="" textlink="">
      <xdr:nvSpPr>
        <xdr:cNvPr id="259" name="楕円 258"/>
        <xdr:cNvSpPr/>
      </xdr:nvSpPr>
      <xdr:spPr>
        <a:xfrm>
          <a:off x="1968500" y="1683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129364</xdr:rowOff>
    </xdr:from>
    <xdr:ext cx="534377" cy="259045"/>
    <xdr:sp macro="" textlink="">
      <xdr:nvSpPr>
        <xdr:cNvPr id="260" name="テキスト ボックス 259"/>
        <xdr:cNvSpPr txBox="1"/>
      </xdr:nvSpPr>
      <xdr:spPr>
        <a:xfrm>
          <a:off x="1752111" y="1693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19596</xdr:rowOff>
    </xdr:from>
    <xdr:to>
      <xdr:col>6</xdr:col>
      <xdr:colOff>38100</xdr:colOff>
      <xdr:row>98</xdr:row>
      <xdr:rowOff>121196</xdr:rowOff>
    </xdr:to>
    <xdr:sp macro="" textlink="">
      <xdr:nvSpPr>
        <xdr:cNvPr id="261" name="楕円 260"/>
        <xdr:cNvSpPr/>
      </xdr:nvSpPr>
      <xdr:spPr>
        <a:xfrm>
          <a:off x="1079500" y="168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112323</xdr:rowOff>
    </xdr:from>
    <xdr:ext cx="534377" cy="259045"/>
    <xdr:sp macro="" textlink="">
      <xdr:nvSpPr>
        <xdr:cNvPr id="262" name="テキスト ボックス 261"/>
        <xdr:cNvSpPr txBox="1"/>
      </xdr:nvSpPr>
      <xdr:spPr>
        <a:xfrm>
          <a:off x="863111" y="1691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114675</xdr:rowOff>
    </xdr:from>
    <xdr:to>
      <xdr:col>55</xdr:col>
      <xdr:colOff>0</xdr:colOff>
      <xdr:row>35</xdr:row>
      <xdr:rowOff>119666</xdr:rowOff>
    </xdr:to>
    <xdr:cxnSp macro="">
      <xdr:nvCxnSpPr>
        <xdr:cNvPr id="289" name="直線コネクタ 288"/>
        <xdr:cNvCxnSpPr/>
      </xdr:nvCxnSpPr>
      <xdr:spPr>
        <a:xfrm flipV="1">
          <a:off x="9639300" y="6115425"/>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119666</xdr:rowOff>
    </xdr:from>
    <xdr:to>
      <xdr:col>50</xdr:col>
      <xdr:colOff>114300</xdr:colOff>
      <xdr:row>36</xdr:row>
      <xdr:rowOff>6705</xdr:rowOff>
    </xdr:to>
    <xdr:cxnSp macro="">
      <xdr:nvCxnSpPr>
        <xdr:cNvPr id="292" name="直線コネクタ 291"/>
        <xdr:cNvCxnSpPr/>
      </xdr:nvCxnSpPr>
      <xdr:spPr>
        <a:xfrm flipV="1">
          <a:off x="8750300" y="6120416"/>
          <a:ext cx="889000" cy="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98397</xdr:rowOff>
    </xdr:from>
    <xdr:to>
      <xdr:col>45</xdr:col>
      <xdr:colOff>177800</xdr:colOff>
      <xdr:row>36</xdr:row>
      <xdr:rowOff>6705</xdr:rowOff>
    </xdr:to>
    <xdr:cxnSp macro="">
      <xdr:nvCxnSpPr>
        <xdr:cNvPr id="295" name="直線コネクタ 294"/>
        <xdr:cNvCxnSpPr/>
      </xdr:nvCxnSpPr>
      <xdr:spPr>
        <a:xfrm>
          <a:off x="7861300" y="5927697"/>
          <a:ext cx="889000" cy="25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98397</xdr:rowOff>
    </xdr:from>
    <xdr:to>
      <xdr:col>41</xdr:col>
      <xdr:colOff>50800</xdr:colOff>
      <xdr:row>36</xdr:row>
      <xdr:rowOff>25297</xdr:rowOff>
    </xdr:to>
    <xdr:cxnSp macro="">
      <xdr:nvCxnSpPr>
        <xdr:cNvPr id="298" name="直線コネクタ 297"/>
        <xdr:cNvCxnSpPr/>
      </xdr:nvCxnSpPr>
      <xdr:spPr>
        <a:xfrm flipV="1">
          <a:off x="6972300" y="5927697"/>
          <a:ext cx="889000" cy="26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63875</xdr:rowOff>
    </xdr:from>
    <xdr:to>
      <xdr:col>55</xdr:col>
      <xdr:colOff>50800</xdr:colOff>
      <xdr:row>35</xdr:row>
      <xdr:rowOff>165475</xdr:rowOff>
    </xdr:to>
    <xdr:sp macro="" textlink="">
      <xdr:nvSpPr>
        <xdr:cNvPr id="308" name="楕円 307"/>
        <xdr:cNvSpPr/>
      </xdr:nvSpPr>
      <xdr:spPr>
        <a:xfrm>
          <a:off x="10426700" y="60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86752</xdr:rowOff>
    </xdr:from>
    <xdr:ext cx="599010" cy="259045"/>
    <xdr:sp macro="" textlink="">
      <xdr:nvSpPr>
        <xdr:cNvPr id="309" name="補助費等該当値テキスト"/>
        <xdr:cNvSpPr txBox="1"/>
      </xdr:nvSpPr>
      <xdr:spPr>
        <a:xfrm>
          <a:off x="10528300" y="591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68866</xdr:rowOff>
    </xdr:from>
    <xdr:to>
      <xdr:col>50</xdr:col>
      <xdr:colOff>165100</xdr:colOff>
      <xdr:row>35</xdr:row>
      <xdr:rowOff>170466</xdr:rowOff>
    </xdr:to>
    <xdr:sp macro="" textlink="">
      <xdr:nvSpPr>
        <xdr:cNvPr id="310" name="楕円 309"/>
        <xdr:cNvSpPr/>
      </xdr:nvSpPr>
      <xdr:spPr>
        <a:xfrm>
          <a:off x="9588500" y="60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15543</xdr:rowOff>
    </xdr:from>
    <xdr:ext cx="599010" cy="259045"/>
    <xdr:sp macro="" textlink="">
      <xdr:nvSpPr>
        <xdr:cNvPr id="311" name="テキスト ボックス 310"/>
        <xdr:cNvSpPr txBox="1"/>
      </xdr:nvSpPr>
      <xdr:spPr>
        <a:xfrm>
          <a:off x="9339795" y="584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127355</xdr:rowOff>
    </xdr:from>
    <xdr:to>
      <xdr:col>46</xdr:col>
      <xdr:colOff>38100</xdr:colOff>
      <xdr:row>36</xdr:row>
      <xdr:rowOff>57505</xdr:rowOff>
    </xdr:to>
    <xdr:sp macro="" textlink="">
      <xdr:nvSpPr>
        <xdr:cNvPr id="312" name="楕円 311"/>
        <xdr:cNvSpPr/>
      </xdr:nvSpPr>
      <xdr:spPr>
        <a:xfrm>
          <a:off x="8699500" y="61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74032</xdr:rowOff>
    </xdr:from>
    <xdr:ext cx="599010" cy="259045"/>
    <xdr:sp macro="" textlink="">
      <xdr:nvSpPr>
        <xdr:cNvPr id="313" name="テキスト ボックス 312"/>
        <xdr:cNvSpPr txBox="1"/>
      </xdr:nvSpPr>
      <xdr:spPr>
        <a:xfrm>
          <a:off x="8450795" y="590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47597</xdr:rowOff>
    </xdr:from>
    <xdr:to>
      <xdr:col>41</xdr:col>
      <xdr:colOff>101600</xdr:colOff>
      <xdr:row>34</xdr:row>
      <xdr:rowOff>149197</xdr:rowOff>
    </xdr:to>
    <xdr:sp macro="" textlink="">
      <xdr:nvSpPr>
        <xdr:cNvPr id="314" name="楕円 313"/>
        <xdr:cNvSpPr/>
      </xdr:nvSpPr>
      <xdr:spPr>
        <a:xfrm>
          <a:off x="7810500" y="58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165724</xdr:rowOff>
    </xdr:from>
    <xdr:ext cx="599010" cy="259045"/>
    <xdr:sp macro="" textlink="">
      <xdr:nvSpPr>
        <xdr:cNvPr id="315" name="テキスト ボックス 314"/>
        <xdr:cNvSpPr txBox="1"/>
      </xdr:nvSpPr>
      <xdr:spPr>
        <a:xfrm>
          <a:off x="7561795" y="565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145947</xdr:rowOff>
    </xdr:from>
    <xdr:to>
      <xdr:col>36</xdr:col>
      <xdr:colOff>165100</xdr:colOff>
      <xdr:row>36</xdr:row>
      <xdr:rowOff>76097</xdr:rowOff>
    </xdr:to>
    <xdr:sp macro="" textlink="">
      <xdr:nvSpPr>
        <xdr:cNvPr id="316" name="楕円 315"/>
        <xdr:cNvSpPr/>
      </xdr:nvSpPr>
      <xdr:spPr>
        <a:xfrm>
          <a:off x="6921500" y="61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92624</xdr:rowOff>
    </xdr:from>
    <xdr:ext cx="599010" cy="259045"/>
    <xdr:sp macro="" textlink="">
      <xdr:nvSpPr>
        <xdr:cNvPr id="317" name="テキスト ボックス 316"/>
        <xdr:cNvSpPr txBox="1"/>
      </xdr:nvSpPr>
      <xdr:spPr>
        <a:xfrm>
          <a:off x="6672795" y="592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167309</xdr:rowOff>
    </xdr:from>
    <xdr:to>
      <xdr:col>55</xdr:col>
      <xdr:colOff>0</xdr:colOff>
      <xdr:row>58</xdr:row>
      <xdr:rowOff>15459</xdr:rowOff>
    </xdr:to>
    <xdr:cxnSp macro="">
      <xdr:nvCxnSpPr>
        <xdr:cNvPr id="350" name="直線コネクタ 349"/>
        <xdr:cNvCxnSpPr/>
      </xdr:nvCxnSpPr>
      <xdr:spPr>
        <a:xfrm>
          <a:off x="9639300" y="9254159"/>
          <a:ext cx="838200" cy="70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167309</xdr:rowOff>
    </xdr:from>
    <xdr:to>
      <xdr:col>50</xdr:col>
      <xdr:colOff>114300</xdr:colOff>
      <xdr:row>56</xdr:row>
      <xdr:rowOff>20688</xdr:rowOff>
    </xdr:to>
    <xdr:cxnSp macro="">
      <xdr:nvCxnSpPr>
        <xdr:cNvPr id="353" name="直線コネクタ 352"/>
        <xdr:cNvCxnSpPr/>
      </xdr:nvCxnSpPr>
      <xdr:spPr>
        <a:xfrm flipV="1">
          <a:off x="8750300" y="9254159"/>
          <a:ext cx="889000" cy="36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20688</xdr:rowOff>
    </xdr:from>
    <xdr:to>
      <xdr:col>45</xdr:col>
      <xdr:colOff>177800</xdr:colOff>
      <xdr:row>57</xdr:row>
      <xdr:rowOff>158091</xdr:rowOff>
    </xdr:to>
    <xdr:cxnSp macro="">
      <xdr:nvCxnSpPr>
        <xdr:cNvPr id="356" name="直線コネクタ 355"/>
        <xdr:cNvCxnSpPr/>
      </xdr:nvCxnSpPr>
      <xdr:spPr>
        <a:xfrm flipV="1">
          <a:off x="7861300" y="9621888"/>
          <a:ext cx="889000" cy="30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158091</xdr:rowOff>
    </xdr:from>
    <xdr:to>
      <xdr:col>41</xdr:col>
      <xdr:colOff>50800</xdr:colOff>
      <xdr:row>59</xdr:row>
      <xdr:rowOff>12061</xdr:rowOff>
    </xdr:to>
    <xdr:cxnSp macro="">
      <xdr:nvCxnSpPr>
        <xdr:cNvPr id="359" name="直線コネクタ 358"/>
        <xdr:cNvCxnSpPr/>
      </xdr:nvCxnSpPr>
      <xdr:spPr>
        <a:xfrm flipV="1">
          <a:off x="6972300" y="9930741"/>
          <a:ext cx="889000" cy="19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136109</xdr:rowOff>
    </xdr:from>
    <xdr:to>
      <xdr:col>55</xdr:col>
      <xdr:colOff>50800</xdr:colOff>
      <xdr:row>58</xdr:row>
      <xdr:rowOff>66259</xdr:rowOff>
    </xdr:to>
    <xdr:sp macro="" textlink="">
      <xdr:nvSpPr>
        <xdr:cNvPr id="369" name="楕円 368"/>
        <xdr:cNvSpPr/>
      </xdr:nvSpPr>
      <xdr:spPr>
        <a:xfrm>
          <a:off x="10426700" y="990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114536</xdr:rowOff>
    </xdr:from>
    <xdr:ext cx="599010" cy="259045"/>
    <xdr:sp macro="" textlink="">
      <xdr:nvSpPr>
        <xdr:cNvPr id="370" name="普通建設事業費該当値テキスト"/>
        <xdr:cNvSpPr txBox="1"/>
      </xdr:nvSpPr>
      <xdr:spPr>
        <a:xfrm>
          <a:off x="10528300" y="988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116509</xdr:rowOff>
    </xdr:from>
    <xdr:to>
      <xdr:col>50</xdr:col>
      <xdr:colOff>165100</xdr:colOff>
      <xdr:row>54</xdr:row>
      <xdr:rowOff>46659</xdr:rowOff>
    </xdr:to>
    <xdr:sp macro="" textlink="">
      <xdr:nvSpPr>
        <xdr:cNvPr id="371" name="楕円 370"/>
        <xdr:cNvSpPr/>
      </xdr:nvSpPr>
      <xdr:spPr>
        <a:xfrm>
          <a:off x="9588500" y="92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63186</xdr:rowOff>
    </xdr:from>
    <xdr:ext cx="599010" cy="259045"/>
    <xdr:sp macro="" textlink="">
      <xdr:nvSpPr>
        <xdr:cNvPr id="372" name="テキスト ボックス 371"/>
        <xdr:cNvSpPr txBox="1"/>
      </xdr:nvSpPr>
      <xdr:spPr>
        <a:xfrm>
          <a:off x="9339795" y="897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141338</xdr:rowOff>
    </xdr:from>
    <xdr:to>
      <xdr:col>46</xdr:col>
      <xdr:colOff>38100</xdr:colOff>
      <xdr:row>56</xdr:row>
      <xdr:rowOff>71488</xdr:rowOff>
    </xdr:to>
    <xdr:sp macro="" textlink="">
      <xdr:nvSpPr>
        <xdr:cNvPr id="373" name="楕円 372"/>
        <xdr:cNvSpPr/>
      </xdr:nvSpPr>
      <xdr:spPr>
        <a:xfrm>
          <a:off x="8699500" y="95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88015</xdr:rowOff>
    </xdr:from>
    <xdr:ext cx="599010" cy="259045"/>
    <xdr:sp macro="" textlink="">
      <xdr:nvSpPr>
        <xdr:cNvPr id="374" name="テキスト ボックス 373"/>
        <xdr:cNvSpPr txBox="1"/>
      </xdr:nvSpPr>
      <xdr:spPr>
        <a:xfrm>
          <a:off x="8450795" y="934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107291</xdr:rowOff>
    </xdr:from>
    <xdr:to>
      <xdr:col>41</xdr:col>
      <xdr:colOff>101600</xdr:colOff>
      <xdr:row>58</xdr:row>
      <xdr:rowOff>37441</xdr:rowOff>
    </xdr:to>
    <xdr:sp macro="" textlink="">
      <xdr:nvSpPr>
        <xdr:cNvPr id="375" name="楕円 374"/>
        <xdr:cNvSpPr/>
      </xdr:nvSpPr>
      <xdr:spPr>
        <a:xfrm>
          <a:off x="7810500" y="98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28568</xdr:rowOff>
    </xdr:from>
    <xdr:ext cx="599010" cy="259045"/>
    <xdr:sp macro="" textlink="">
      <xdr:nvSpPr>
        <xdr:cNvPr id="376" name="テキスト ボックス 375"/>
        <xdr:cNvSpPr txBox="1"/>
      </xdr:nvSpPr>
      <xdr:spPr>
        <a:xfrm>
          <a:off x="7561795" y="997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132711</xdr:rowOff>
    </xdr:from>
    <xdr:to>
      <xdr:col>36</xdr:col>
      <xdr:colOff>165100</xdr:colOff>
      <xdr:row>59</xdr:row>
      <xdr:rowOff>62861</xdr:rowOff>
    </xdr:to>
    <xdr:sp macro="" textlink="">
      <xdr:nvSpPr>
        <xdr:cNvPr id="377" name="楕円 376"/>
        <xdr:cNvSpPr/>
      </xdr:nvSpPr>
      <xdr:spPr>
        <a:xfrm>
          <a:off x="6921500" y="1007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53988</xdr:rowOff>
    </xdr:from>
    <xdr:ext cx="534377" cy="259045"/>
    <xdr:sp macro="" textlink="">
      <xdr:nvSpPr>
        <xdr:cNvPr id="378" name="テキスト ボックス 377"/>
        <xdr:cNvSpPr txBox="1"/>
      </xdr:nvSpPr>
      <xdr:spPr>
        <a:xfrm>
          <a:off x="6705111" y="101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111340</xdr:rowOff>
    </xdr:from>
    <xdr:to>
      <xdr:col>55</xdr:col>
      <xdr:colOff>0</xdr:colOff>
      <xdr:row>77</xdr:row>
      <xdr:rowOff>165509</xdr:rowOff>
    </xdr:to>
    <xdr:cxnSp macro="">
      <xdr:nvCxnSpPr>
        <xdr:cNvPr id="405" name="直線コネクタ 404"/>
        <xdr:cNvCxnSpPr/>
      </xdr:nvCxnSpPr>
      <xdr:spPr>
        <a:xfrm>
          <a:off x="9639300" y="12112840"/>
          <a:ext cx="838200" cy="125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111340</xdr:rowOff>
    </xdr:from>
    <xdr:to>
      <xdr:col>50</xdr:col>
      <xdr:colOff>114300</xdr:colOff>
      <xdr:row>74</xdr:row>
      <xdr:rowOff>94744</xdr:rowOff>
    </xdr:to>
    <xdr:cxnSp macro="">
      <xdr:nvCxnSpPr>
        <xdr:cNvPr id="408" name="直線コネクタ 407"/>
        <xdr:cNvCxnSpPr/>
      </xdr:nvCxnSpPr>
      <xdr:spPr>
        <a:xfrm flipV="1">
          <a:off x="8750300" y="12112840"/>
          <a:ext cx="889000" cy="66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94744</xdr:rowOff>
    </xdr:from>
    <xdr:to>
      <xdr:col>45</xdr:col>
      <xdr:colOff>177800</xdr:colOff>
      <xdr:row>77</xdr:row>
      <xdr:rowOff>4341</xdr:rowOff>
    </xdr:to>
    <xdr:cxnSp macro="">
      <xdr:nvCxnSpPr>
        <xdr:cNvPr id="411" name="直線コネクタ 410"/>
        <xdr:cNvCxnSpPr/>
      </xdr:nvCxnSpPr>
      <xdr:spPr>
        <a:xfrm flipV="1">
          <a:off x="7861300" y="12782044"/>
          <a:ext cx="889000" cy="4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4341</xdr:rowOff>
    </xdr:from>
    <xdr:to>
      <xdr:col>41</xdr:col>
      <xdr:colOff>50800</xdr:colOff>
      <xdr:row>78</xdr:row>
      <xdr:rowOff>119968</xdr:rowOff>
    </xdr:to>
    <xdr:cxnSp macro="">
      <xdr:nvCxnSpPr>
        <xdr:cNvPr id="414" name="直線コネクタ 413"/>
        <xdr:cNvCxnSpPr/>
      </xdr:nvCxnSpPr>
      <xdr:spPr>
        <a:xfrm flipV="1">
          <a:off x="6972300" y="13205991"/>
          <a:ext cx="889000" cy="28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114709</xdr:rowOff>
    </xdr:from>
    <xdr:to>
      <xdr:col>55</xdr:col>
      <xdr:colOff>50800</xdr:colOff>
      <xdr:row>78</xdr:row>
      <xdr:rowOff>44859</xdr:rowOff>
    </xdr:to>
    <xdr:sp macro="" textlink="">
      <xdr:nvSpPr>
        <xdr:cNvPr id="424" name="楕円 423"/>
        <xdr:cNvSpPr/>
      </xdr:nvSpPr>
      <xdr:spPr>
        <a:xfrm>
          <a:off x="10426700" y="133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93136</xdr:rowOff>
    </xdr:from>
    <xdr:ext cx="534377" cy="259045"/>
    <xdr:sp macro="" textlink="">
      <xdr:nvSpPr>
        <xdr:cNvPr id="425" name="普通建設事業費 （ うち新規整備　）該当値テキスト"/>
        <xdr:cNvSpPr txBox="1"/>
      </xdr:nvSpPr>
      <xdr:spPr>
        <a:xfrm>
          <a:off x="10528300" y="1329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60540</xdr:rowOff>
    </xdr:from>
    <xdr:to>
      <xdr:col>50</xdr:col>
      <xdr:colOff>165100</xdr:colOff>
      <xdr:row>70</xdr:row>
      <xdr:rowOff>162140</xdr:rowOff>
    </xdr:to>
    <xdr:sp macro="" textlink="">
      <xdr:nvSpPr>
        <xdr:cNvPr id="426" name="楕円 425"/>
        <xdr:cNvSpPr/>
      </xdr:nvSpPr>
      <xdr:spPr>
        <a:xfrm>
          <a:off x="9588500" y="120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7217</xdr:rowOff>
    </xdr:from>
    <xdr:ext cx="599010" cy="259045"/>
    <xdr:sp macro="" textlink="">
      <xdr:nvSpPr>
        <xdr:cNvPr id="427" name="テキスト ボックス 426"/>
        <xdr:cNvSpPr txBox="1"/>
      </xdr:nvSpPr>
      <xdr:spPr>
        <a:xfrm>
          <a:off x="9339795" y="1183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43944</xdr:rowOff>
    </xdr:from>
    <xdr:to>
      <xdr:col>46</xdr:col>
      <xdr:colOff>38100</xdr:colOff>
      <xdr:row>74</xdr:row>
      <xdr:rowOff>145544</xdr:rowOff>
    </xdr:to>
    <xdr:sp macro="" textlink="">
      <xdr:nvSpPr>
        <xdr:cNvPr id="428" name="楕円 427"/>
        <xdr:cNvSpPr/>
      </xdr:nvSpPr>
      <xdr:spPr>
        <a:xfrm>
          <a:off x="8699500" y="127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162071</xdr:rowOff>
    </xdr:from>
    <xdr:ext cx="599010" cy="259045"/>
    <xdr:sp macro="" textlink="">
      <xdr:nvSpPr>
        <xdr:cNvPr id="429" name="テキスト ボックス 428"/>
        <xdr:cNvSpPr txBox="1"/>
      </xdr:nvSpPr>
      <xdr:spPr>
        <a:xfrm>
          <a:off x="8450795" y="1250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124991</xdr:rowOff>
    </xdr:from>
    <xdr:to>
      <xdr:col>41</xdr:col>
      <xdr:colOff>101600</xdr:colOff>
      <xdr:row>77</xdr:row>
      <xdr:rowOff>55141</xdr:rowOff>
    </xdr:to>
    <xdr:sp macro="" textlink="">
      <xdr:nvSpPr>
        <xdr:cNvPr id="430" name="楕円 429"/>
        <xdr:cNvSpPr/>
      </xdr:nvSpPr>
      <xdr:spPr>
        <a:xfrm>
          <a:off x="7810500" y="131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71669</xdr:rowOff>
    </xdr:from>
    <xdr:ext cx="534377" cy="259045"/>
    <xdr:sp macro="" textlink="">
      <xdr:nvSpPr>
        <xdr:cNvPr id="431" name="テキスト ボックス 430"/>
        <xdr:cNvSpPr txBox="1"/>
      </xdr:nvSpPr>
      <xdr:spPr>
        <a:xfrm>
          <a:off x="7594111" y="1293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69168</xdr:rowOff>
    </xdr:from>
    <xdr:to>
      <xdr:col>36</xdr:col>
      <xdr:colOff>165100</xdr:colOff>
      <xdr:row>78</xdr:row>
      <xdr:rowOff>170768</xdr:rowOff>
    </xdr:to>
    <xdr:sp macro="" textlink="">
      <xdr:nvSpPr>
        <xdr:cNvPr id="432" name="楕円 431"/>
        <xdr:cNvSpPr/>
      </xdr:nvSpPr>
      <xdr:spPr>
        <a:xfrm>
          <a:off x="6921500" y="134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161895</xdr:rowOff>
    </xdr:from>
    <xdr:ext cx="469744" cy="259045"/>
    <xdr:sp macro="" textlink="">
      <xdr:nvSpPr>
        <xdr:cNvPr id="433" name="テキスト ボックス 432"/>
        <xdr:cNvSpPr txBox="1"/>
      </xdr:nvSpPr>
      <xdr:spPr>
        <a:xfrm>
          <a:off x="6737428" y="1353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115205</xdr:rowOff>
    </xdr:from>
    <xdr:to>
      <xdr:col>55</xdr:col>
      <xdr:colOff>0</xdr:colOff>
      <xdr:row>98</xdr:row>
      <xdr:rowOff>82924</xdr:rowOff>
    </xdr:to>
    <xdr:cxnSp macro="">
      <xdr:nvCxnSpPr>
        <xdr:cNvPr id="462" name="直線コネクタ 461"/>
        <xdr:cNvCxnSpPr/>
      </xdr:nvCxnSpPr>
      <xdr:spPr>
        <a:xfrm flipV="1">
          <a:off x="9639300" y="16745855"/>
          <a:ext cx="838200" cy="13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78360</xdr:rowOff>
    </xdr:from>
    <xdr:to>
      <xdr:col>50</xdr:col>
      <xdr:colOff>114300</xdr:colOff>
      <xdr:row>98</xdr:row>
      <xdr:rowOff>82924</xdr:rowOff>
    </xdr:to>
    <xdr:cxnSp macro="">
      <xdr:nvCxnSpPr>
        <xdr:cNvPr id="465" name="直線コネクタ 464"/>
        <xdr:cNvCxnSpPr/>
      </xdr:nvCxnSpPr>
      <xdr:spPr>
        <a:xfrm>
          <a:off x="8750300" y="16880460"/>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78360</xdr:rowOff>
    </xdr:from>
    <xdr:to>
      <xdr:col>45</xdr:col>
      <xdr:colOff>177800</xdr:colOff>
      <xdr:row>98</xdr:row>
      <xdr:rowOff>120562</xdr:rowOff>
    </xdr:to>
    <xdr:cxnSp macro="">
      <xdr:nvCxnSpPr>
        <xdr:cNvPr id="468" name="直線コネクタ 467"/>
        <xdr:cNvCxnSpPr/>
      </xdr:nvCxnSpPr>
      <xdr:spPr>
        <a:xfrm flipV="1">
          <a:off x="7861300" y="16880460"/>
          <a:ext cx="889000" cy="4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115187</xdr:rowOff>
    </xdr:from>
    <xdr:to>
      <xdr:col>41</xdr:col>
      <xdr:colOff>50800</xdr:colOff>
      <xdr:row>98</xdr:row>
      <xdr:rowOff>120562</xdr:rowOff>
    </xdr:to>
    <xdr:cxnSp macro="">
      <xdr:nvCxnSpPr>
        <xdr:cNvPr id="471" name="直線コネクタ 470"/>
        <xdr:cNvCxnSpPr/>
      </xdr:nvCxnSpPr>
      <xdr:spPr>
        <a:xfrm>
          <a:off x="6972300" y="16917287"/>
          <a:ext cx="8890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64405</xdr:rowOff>
    </xdr:from>
    <xdr:to>
      <xdr:col>55</xdr:col>
      <xdr:colOff>50800</xdr:colOff>
      <xdr:row>97</xdr:row>
      <xdr:rowOff>166005</xdr:rowOff>
    </xdr:to>
    <xdr:sp macro="" textlink="">
      <xdr:nvSpPr>
        <xdr:cNvPr id="481" name="楕円 480"/>
        <xdr:cNvSpPr/>
      </xdr:nvSpPr>
      <xdr:spPr>
        <a:xfrm>
          <a:off x="10426700" y="1669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42832</xdr:rowOff>
    </xdr:from>
    <xdr:ext cx="534377" cy="259045"/>
    <xdr:sp macro="" textlink="">
      <xdr:nvSpPr>
        <xdr:cNvPr id="482" name="普通建設事業費 （ うち更新整備　）該当値テキスト"/>
        <xdr:cNvSpPr txBox="1"/>
      </xdr:nvSpPr>
      <xdr:spPr>
        <a:xfrm>
          <a:off x="10528300" y="166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32124</xdr:rowOff>
    </xdr:from>
    <xdr:to>
      <xdr:col>50</xdr:col>
      <xdr:colOff>165100</xdr:colOff>
      <xdr:row>98</xdr:row>
      <xdr:rowOff>133724</xdr:rowOff>
    </xdr:to>
    <xdr:sp macro="" textlink="">
      <xdr:nvSpPr>
        <xdr:cNvPr id="483" name="楕円 482"/>
        <xdr:cNvSpPr/>
      </xdr:nvSpPr>
      <xdr:spPr>
        <a:xfrm>
          <a:off x="9588500" y="1683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124851</xdr:rowOff>
    </xdr:from>
    <xdr:ext cx="534377" cy="259045"/>
    <xdr:sp macro="" textlink="">
      <xdr:nvSpPr>
        <xdr:cNvPr id="484" name="テキスト ボックス 483"/>
        <xdr:cNvSpPr txBox="1"/>
      </xdr:nvSpPr>
      <xdr:spPr>
        <a:xfrm>
          <a:off x="9372111" y="1692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27560</xdr:rowOff>
    </xdr:from>
    <xdr:to>
      <xdr:col>46</xdr:col>
      <xdr:colOff>38100</xdr:colOff>
      <xdr:row>98</xdr:row>
      <xdr:rowOff>129160</xdr:rowOff>
    </xdr:to>
    <xdr:sp macro="" textlink="">
      <xdr:nvSpPr>
        <xdr:cNvPr id="485" name="楕円 484"/>
        <xdr:cNvSpPr/>
      </xdr:nvSpPr>
      <xdr:spPr>
        <a:xfrm>
          <a:off x="8699500" y="168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120287</xdr:rowOff>
    </xdr:from>
    <xdr:ext cx="534377" cy="259045"/>
    <xdr:sp macro="" textlink="">
      <xdr:nvSpPr>
        <xdr:cNvPr id="486" name="テキスト ボックス 485"/>
        <xdr:cNvSpPr txBox="1"/>
      </xdr:nvSpPr>
      <xdr:spPr>
        <a:xfrm>
          <a:off x="8483111" y="169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69762</xdr:rowOff>
    </xdr:from>
    <xdr:to>
      <xdr:col>41</xdr:col>
      <xdr:colOff>101600</xdr:colOff>
      <xdr:row>98</xdr:row>
      <xdr:rowOff>171362</xdr:rowOff>
    </xdr:to>
    <xdr:sp macro="" textlink="">
      <xdr:nvSpPr>
        <xdr:cNvPr id="487" name="楕円 486"/>
        <xdr:cNvSpPr/>
      </xdr:nvSpPr>
      <xdr:spPr>
        <a:xfrm>
          <a:off x="7810500" y="168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162489</xdr:rowOff>
    </xdr:from>
    <xdr:ext cx="534377" cy="259045"/>
    <xdr:sp macro="" textlink="">
      <xdr:nvSpPr>
        <xdr:cNvPr id="488" name="テキスト ボックス 487"/>
        <xdr:cNvSpPr txBox="1"/>
      </xdr:nvSpPr>
      <xdr:spPr>
        <a:xfrm>
          <a:off x="7594111" y="1696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64387</xdr:rowOff>
    </xdr:from>
    <xdr:to>
      <xdr:col>36</xdr:col>
      <xdr:colOff>165100</xdr:colOff>
      <xdr:row>98</xdr:row>
      <xdr:rowOff>165987</xdr:rowOff>
    </xdr:to>
    <xdr:sp macro="" textlink="">
      <xdr:nvSpPr>
        <xdr:cNvPr id="489" name="楕円 488"/>
        <xdr:cNvSpPr/>
      </xdr:nvSpPr>
      <xdr:spPr>
        <a:xfrm>
          <a:off x="6921500" y="168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157114</xdr:rowOff>
    </xdr:from>
    <xdr:ext cx="534377" cy="259045"/>
    <xdr:sp macro="" textlink="">
      <xdr:nvSpPr>
        <xdr:cNvPr id="490" name="テキスト ボックス 489"/>
        <xdr:cNvSpPr txBox="1"/>
      </xdr:nvSpPr>
      <xdr:spPr>
        <a:xfrm>
          <a:off x="6705111" y="169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4" name="テキスト ボックス 503"/>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6" name="テキスト ボックス 505"/>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8" name="テキスト ボックス 507"/>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24891</xdr:rowOff>
    </xdr:from>
    <xdr:to>
      <xdr:col>85</xdr:col>
      <xdr:colOff>126364</xdr:colOff>
      <xdr:row>39</xdr:row>
      <xdr:rowOff>98878</xdr:rowOff>
    </xdr:to>
    <xdr:cxnSp macro="">
      <xdr:nvCxnSpPr>
        <xdr:cNvPr id="516" name="直線コネクタ 515"/>
        <xdr:cNvCxnSpPr/>
      </xdr:nvCxnSpPr>
      <xdr:spPr>
        <a:xfrm flipV="1">
          <a:off x="16317595" y="6197091"/>
          <a:ext cx="1269" cy="58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143018</xdr:rowOff>
    </xdr:from>
    <xdr:ext cx="599010" cy="259045"/>
    <xdr:sp macro="" textlink="">
      <xdr:nvSpPr>
        <xdr:cNvPr id="519" name="災害復旧事業費最大値テキスト"/>
        <xdr:cNvSpPr txBox="1"/>
      </xdr:nvSpPr>
      <xdr:spPr>
        <a:xfrm>
          <a:off x="16370300" y="597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24891</xdr:rowOff>
    </xdr:from>
    <xdr:to>
      <xdr:col>86</xdr:col>
      <xdr:colOff>25400</xdr:colOff>
      <xdr:row>36</xdr:row>
      <xdr:rowOff>24891</xdr:rowOff>
    </xdr:to>
    <xdr:cxnSp macro="">
      <xdr:nvCxnSpPr>
        <xdr:cNvPr id="520" name="直線コネクタ 519"/>
        <xdr:cNvCxnSpPr/>
      </xdr:nvCxnSpPr>
      <xdr:spPr>
        <a:xfrm>
          <a:off x="16230600" y="619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61669</xdr:rowOff>
    </xdr:from>
    <xdr:to>
      <xdr:col>85</xdr:col>
      <xdr:colOff>127000</xdr:colOff>
      <xdr:row>39</xdr:row>
      <xdr:rowOff>89196</xdr:rowOff>
    </xdr:to>
    <xdr:cxnSp macro="">
      <xdr:nvCxnSpPr>
        <xdr:cNvPr id="521" name="直線コネクタ 520"/>
        <xdr:cNvCxnSpPr/>
      </xdr:nvCxnSpPr>
      <xdr:spPr>
        <a:xfrm flipV="1">
          <a:off x="15481300" y="6748219"/>
          <a:ext cx="8382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17715</xdr:rowOff>
    </xdr:from>
    <xdr:ext cx="534377" cy="259045"/>
    <xdr:sp macro="" textlink="">
      <xdr:nvSpPr>
        <xdr:cNvPr id="522" name="災害復旧事業費平均値テキスト"/>
        <xdr:cNvSpPr txBox="1"/>
      </xdr:nvSpPr>
      <xdr:spPr>
        <a:xfrm>
          <a:off x="16370300" y="653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166288</xdr:rowOff>
    </xdr:from>
    <xdr:to>
      <xdr:col>85</xdr:col>
      <xdr:colOff>177800</xdr:colOff>
      <xdr:row>39</xdr:row>
      <xdr:rowOff>96438</xdr:rowOff>
    </xdr:to>
    <xdr:sp macro="" textlink="">
      <xdr:nvSpPr>
        <xdr:cNvPr id="523" name="フローチャート: 判断 522"/>
        <xdr:cNvSpPr/>
      </xdr:nvSpPr>
      <xdr:spPr>
        <a:xfrm>
          <a:off x="16268700" y="66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87171</xdr:rowOff>
    </xdr:from>
    <xdr:to>
      <xdr:col>81</xdr:col>
      <xdr:colOff>50800</xdr:colOff>
      <xdr:row>39</xdr:row>
      <xdr:rowOff>89196</xdr:rowOff>
    </xdr:to>
    <xdr:cxnSp macro="">
      <xdr:nvCxnSpPr>
        <xdr:cNvPr id="524" name="直線コネクタ 523"/>
        <xdr:cNvCxnSpPr/>
      </xdr:nvCxnSpPr>
      <xdr:spPr>
        <a:xfrm>
          <a:off x="14592300" y="6773721"/>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330</xdr:rowOff>
    </xdr:from>
    <xdr:to>
      <xdr:col>81</xdr:col>
      <xdr:colOff>101600</xdr:colOff>
      <xdr:row>39</xdr:row>
      <xdr:rowOff>101930</xdr:rowOff>
    </xdr:to>
    <xdr:sp macro="" textlink="">
      <xdr:nvSpPr>
        <xdr:cNvPr id="525" name="フローチャート: 判断 524"/>
        <xdr:cNvSpPr/>
      </xdr:nvSpPr>
      <xdr:spPr>
        <a:xfrm>
          <a:off x="15430500" y="66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118458</xdr:rowOff>
    </xdr:from>
    <xdr:ext cx="534377" cy="259045"/>
    <xdr:sp macro="" textlink="">
      <xdr:nvSpPr>
        <xdr:cNvPr id="526" name="テキスト ボックス 525"/>
        <xdr:cNvSpPr txBox="1"/>
      </xdr:nvSpPr>
      <xdr:spPr>
        <a:xfrm>
          <a:off x="15214111" y="64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114182</xdr:rowOff>
    </xdr:from>
    <xdr:to>
      <xdr:col>76</xdr:col>
      <xdr:colOff>114300</xdr:colOff>
      <xdr:row>39</xdr:row>
      <xdr:rowOff>87171</xdr:rowOff>
    </xdr:to>
    <xdr:cxnSp macro="">
      <xdr:nvCxnSpPr>
        <xdr:cNvPr id="527" name="直線コネクタ 526"/>
        <xdr:cNvCxnSpPr/>
      </xdr:nvCxnSpPr>
      <xdr:spPr>
        <a:xfrm>
          <a:off x="13703300" y="6114932"/>
          <a:ext cx="889000" cy="6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3518</xdr:rowOff>
    </xdr:from>
    <xdr:to>
      <xdr:col>76</xdr:col>
      <xdr:colOff>165100</xdr:colOff>
      <xdr:row>39</xdr:row>
      <xdr:rowOff>105118</xdr:rowOff>
    </xdr:to>
    <xdr:sp macro="" textlink="">
      <xdr:nvSpPr>
        <xdr:cNvPr id="528" name="フローチャート: 判断 527"/>
        <xdr:cNvSpPr/>
      </xdr:nvSpPr>
      <xdr:spPr>
        <a:xfrm>
          <a:off x="14541500" y="669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121645</xdr:rowOff>
    </xdr:from>
    <xdr:ext cx="534377" cy="259045"/>
    <xdr:sp macro="" textlink="">
      <xdr:nvSpPr>
        <xdr:cNvPr id="529" name="テキスト ボックス 528"/>
        <xdr:cNvSpPr txBox="1"/>
      </xdr:nvSpPr>
      <xdr:spPr>
        <a:xfrm>
          <a:off x="14325111" y="64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48567</xdr:rowOff>
    </xdr:from>
    <xdr:to>
      <xdr:col>71</xdr:col>
      <xdr:colOff>177800</xdr:colOff>
      <xdr:row>35</xdr:row>
      <xdr:rowOff>114182</xdr:rowOff>
    </xdr:to>
    <xdr:cxnSp macro="">
      <xdr:nvCxnSpPr>
        <xdr:cNvPr id="530" name="直線コネクタ 529"/>
        <xdr:cNvCxnSpPr/>
      </xdr:nvCxnSpPr>
      <xdr:spPr>
        <a:xfrm>
          <a:off x="12814300" y="5363517"/>
          <a:ext cx="889000" cy="7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159439</xdr:rowOff>
    </xdr:from>
    <xdr:to>
      <xdr:col>72</xdr:col>
      <xdr:colOff>38100</xdr:colOff>
      <xdr:row>39</xdr:row>
      <xdr:rowOff>89589</xdr:rowOff>
    </xdr:to>
    <xdr:sp macro="" textlink="">
      <xdr:nvSpPr>
        <xdr:cNvPr id="531" name="フローチャート: 判断 530"/>
        <xdr:cNvSpPr/>
      </xdr:nvSpPr>
      <xdr:spPr>
        <a:xfrm>
          <a:off x="136525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80716</xdr:rowOff>
    </xdr:from>
    <xdr:ext cx="534377" cy="259045"/>
    <xdr:sp macro="" textlink="">
      <xdr:nvSpPr>
        <xdr:cNvPr id="532" name="テキスト ボックス 531"/>
        <xdr:cNvSpPr txBox="1"/>
      </xdr:nvSpPr>
      <xdr:spPr>
        <a:xfrm>
          <a:off x="13436111" y="676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165671</xdr:rowOff>
    </xdr:from>
    <xdr:to>
      <xdr:col>67</xdr:col>
      <xdr:colOff>101600</xdr:colOff>
      <xdr:row>39</xdr:row>
      <xdr:rowOff>95821</xdr:rowOff>
    </xdr:to>
    <xdr:sp macro="" textlink="">
      <xdr:nvSpPr>
        <xdr:cNvPr id="533" name="フローチャート: 判断 532"/>
        <xdr:cNvSpPr/>
      </xdr:nvSpPr>
      <xdr:spPr>
        <a:xfrm>
          <a:off x="127635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86948</xdr:rowOff>
    </xdr:from>
    <xdr:ext cx="534377" cy="259045"/>
    <xdr:sp macro="" textlink="">
      <xdr:nvSpPr>
        <xdr:cNvPr id="534" name="テキスト ボックス 533"/>
        <xdr:cNvSpPr txBox="1"/>
      </xdr:nvSpPr>
      <xdr:spPr>
        <a:xfrm>
          <a:off x="12547111" y="677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10869</xdr:rowOff>
    </xdr:from>
    <xdr:to>
      <xdr:col>85</xdr:col>
      <xdr:colOff>177800</xdr:colOff>
      <xdr:row>39</xdr:row>
      <xdr:rowOff>112469</xdr:rowOff>
    </xdr:to>
    <xdr:sp macro="" textlink="">
      <xdr:nvSpPr>
        <xdr:cNvPr id="540" name="楕円 539"/>
        <xdr:cNvSpPr/>
      </xdr:nvSpPr>
      <xdr:spPr>
        <a:xfrm>
          <a:off x="16268700" y="66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144715</xdr:rowOff>
    </xdr:from>
    <xdr:ext cx="534377" cy="259045"/>
    <xdr:sp macro="" textlink="">
      <xdr:nvSpPr>
        <xdr:cNvPr id="541" name="災害復旧事業費該当値テキスト"/>
        <xdr:cNvSpPr txBox="1"/>
      </xdr:nvSpPr>
      <xdr:spPr>
        <a:xfrm>
          <a:off x="16370300" y="66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38396</xdr:rowOff>
    </xdr:from>
    <xdr:to>
      <xdr:col>81</xdr:col>
      <xdr:colOff>101600</xdr:colOff>
      <xdr:row>39</xdr:row>
      <xdr:rowOff>139996</xdr:rowOff>
    </xdr:to>
    <xdr:sp macro="" textlink="">
      <xdr:nvSpPr>
        <xdr:cNvPr id="542" name="楕円 541"/>
        <xdr:cNvSpPr/>
      </xdr:nvSpPr>
      <xdr:spPr>
        <a:xfrm>
          <a:off x="15430500" y="67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131123</xdr:rowOff>
    </xdr:from>
    <xdr:ext cx="469744" cy="259045"/>
    <xdr:sp macro="" textlink="">
      <xdr:nvSpPr>
        <xdr:cNvPr id="543" name="テキスト ボックス 542"/>
        <xdr:cNvSpPr txBox="1"/>
      </xdr:nvSpPr>
      <xdr:spPr>
        <a:xfrm>
          <a:off x="15246428" y="681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36371</xdr:rowOff>
    </xdr:from>
    <xdr:to>
      <xdr:col>76</xdr:col>
      <xdr:colOff>165100</xdr:colOff>
      <xdr:row>39</xdr:row>
      <xdr:rowOff>137971</xdr:rowOff>
    </xdr:to>
    <xdr:sp macro="" textlink="">
      <xdr:nvSpPr>
        <xdr:cNvPr id="544" name="楕円 543"/>
        <xdr:cNvSpPr/>
      </xdr:nvSpPr>
      <xdr:spPr>
        <a:xfrm>
          <a:off x="14541500" y="672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129098</xdr:rowOff>
    </xdr:from>
    <xdr:ext cx="469744" cy="259045"/>
    <xdr:sp macro="" textlink="">
      <xdr:nvSpPr>
        <xdr:cNvPr id="545" name="テキスト ボックス 544"/>
        <xdr:cNvSpPr txBox="1"/>
      </xdr:nvSpPr>
      <xdr:spPr>
        <a:xfrm>
          <a:off x="14357428" y="681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63382</xdr:rowOff>
    </xdr:from>
    <xdr:to>
      <xdr:col>72</xdr:col>
      <xdr:colOff>38100</xdr:colOff>
      <xdr:row>35</xdr:row>
      <xdr:rowOff>164982</xdr:rowOff>
    </xdr:to>
    <xdr:sp macro="" textlink="">
      <xdr:nvSpPr>
        <xdr:cNvPr id="546" name="楕円 545"/>
        <xdr:cNvSpPr/>
      </xdr:nvSpPr>
      <xdr:spPr>
        <a:xfrm>
          <a:off x="13652500" y="60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10059</xdr:rowOff>
    </xdr:from>
    <xdr:ext cx="599010" cy="259045"/>
    <xdr:sp macro="" textlink="">
      <xdr:nvSpPr>
        <xdr:cNvPr id="547" name="テキスト ボックス 546"/>
        <xdr:cNvSpPr txBox="1"/>
      </xdr:nvSpPr>
      <xdr:spPr>
        <a:xfrm>
          <a:off x="13403795" y="583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169217</xdr:rowOff>
    </xdr:from>
    <xdr:to>
      <xdr:col>67</xdr:col>
      <xdr:colOff>101600</xdr:colOff>
      <xdr:row>31</xdr:row>
      <xdr:rowOff>99367</xdr:rowOff>
    </xdr:to>
    <xdr:sp macro="" textlink="">
      <xdr:nvSpPr>
        <xdr:cNvPr id="548" name="楕円 547"/>
        <xdr:cNvSpPr/>
      </xdr:nvSpPr>
      <xdr:spPr>
        <a:xfrm>
          <a:off x="12763500" y="531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115894</xdr:rowOff>
    </xdr:from>
    <xdr:ext cx="599010" cy="259045"/>
    <xdr:sp macro="" textlink="">
      <xdr:nvSpPr>
        <xdr:cNvPr id="549" name="テキスト ボックス 548"/>
        <xdr:cNvSpPr txBox="1"/>
      </xdr:nvSpPr>
      <xdr:spPr>
        <a:xfrm>
          <a:off x="12514795" y="508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3" name="テキスト ボックス 562"/>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5" name="テキスト ボックス 564"/>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7" name="テキスト ボックス 566"/>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1" name="直線コネクタ 570"/>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2"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4"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5" name="直線コネクタ 57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6" name="直線コネクタ 57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7"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フローチャート: 判断 577"/>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9" name="直線コネクタ 57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0" name="フローチャート: 判断 579"/>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2" name="直線コネクタ 58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3" name="フローチャート: 判断 58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5" name="直線コネクタ 58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6" name="フローチャート: 判断 585"/>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7" name="テキスト ボックス 586"/>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8" name="フローチャート: 判断 587"/>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9" name="テキスト ボックス 588"/>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5" name="楕円 59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6"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7" name="楕円 59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8" name="テキスト ボックス 597"/>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9" name="楕円 59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0" name="テキスト ボックス 599"/>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1" name="楕円 60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2" name="テキスト ボックス 60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3" name="楕円 60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4" name="テキスト ボックス 60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8" name="直線コネクタ 627"/>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9" name="公債費最小値テキスト"/>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30" name="直線コネクタ 629"/>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31" name="公債費最大値テキスト"/>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2" name="直線コネクタ 631"/>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11520</xdr:rowOff>
    </xdr:from>
    <xdr:to>
      <xdr:col>85</xdr:col>
      <xdr:colOff>127000</xdr:colOff>
      <xdr:row>76</xdr:row>
      <xdr:rowOff>23636</xdr:rowOff>
    </xdr:to>
    <xdr:cxnSp macro="">
      <xdr:nvCxnSpPr>
        <xdr:cNvPr id="633" name="直線コネクタ 632"/>
        <xdr:cNvCxnSpPr/>
      </xdr:nvCxnSpPr>
      <xdr:spPr>
        <a:xfrm>
          <a:off x="15481300" y="13041720"/>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4" name="公債費平均値テキスト"/>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5" name="フローチャート: 判断 634"/>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9333</xdr:rowOff>
    </xdr:from>
    <xdr:to>
      <xdr:col>81</xdr:col>
      <xdr:colOff>50800</xdr:colOff>
      <xdr:row>76</xdr:row>
      <xdr:rowOff>11520</xdr:rowOff>
    </xdr:to>
    <xdr:cxnSp macro="">
      <xdr:nvCxnSpPr>
        <xdr:cNvPr id="636" name="直線コネクタ 635"/>
        <xdr:cNvCxnSpPr/>
      </xdr:nvCxnSpPr>
      <xdr:spPr>
        <a:xfrm>
          <a:off x="14592300" y="13039533"/>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7" name="フローチャート: 判断 636"/>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8" name="テキスト ボックス 637"/>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9333</xdr:rowOff>
    </xdr:from>
    <xdr:to>
      <xdr:col>76</xdr:col>
      <xdr:colOff>114300</xdr:colOff>
      <xdr:row>76</xdr:row>
      <xdr:rowOff>34162</xdr:rowOff>
    </xdr:to>
    <xdr:cxnSp macro="">
      <xdr:nvCxnSpPr>
        <xdr:cNvPr id="639" name="直線コネクタ 638"/>
        <xdr:cNvCxnSpPr/>
      </xdr:nvCxnSpPr>
      <xdr:spPr>
        <a:xfrm flipV="1">
          <a:off x="13703300" y="13039533"/>
          <a:ext cx="889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40" name="フローチャート: 判断 639"/>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41" name="テキスト ボックス 640"/>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34162</xdr:rowOff>
    </xdr:from>
    <xdr:to>
      <xdr:col>71</xdr:col>
      <xdr:colOff>177800</xdr:colOff>
      <xdr:row>76</xdr:row>
      <xdr:rowOff>37092</xdr:rowOff>
    </xdr:to>
    <xdr:cxnSp macro="">
      <xdr:nvCxnSpPr>
        <xdr:cNvPr id="642" name="直線コネクタ 641"/>
        <xdr:cNvCxnSpPr/>
      </xdr:nvCxnSpPr>
      <xdr:spPr>
        <a:xfrm flipV="1">
          <a:off x="12814300" y="13064362"/>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3" name="フローチャート: 判断 642"/>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4" name="テキスト ボックス 643"/>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5" name="フローチャート: 判断 644"/>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6" name="テキスト ボックス 645"/>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144286</xdr:rowOff>
    </xdr:from>
    <xdr:to>
      <xdr:col>85</xdr:col>
      <xdr:colOff>177800</xdr:colOff>
      <xdr:row>76</xdr:row>
      <xdr:rowOff>74436</xdr:rowOff>
    </xdr:to>
    <xdr:sp macro="" textlink="">
      <xdr:nvSpPr>
        <xdr:cNvPr id="652" name="楕円 651"/>
        <xdr:cNvSpPr/>
      </xdr:nvSpPr>
      <xdr:spPr>
        <a:xfrm>
          <a:off x="16268700" y="130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167163</xdr:rowOff>
    </xdr:from>
    <xdr:ext cx="599010" cy="259045"/>
    <xdr:sp macro="" textlink="">
      <xdr:nvSpPr>
        <xdr:cNvPr id="653" name="公債費該当値テキスト"/>
        <xdr:cNvSpPr txBox="1"/>
      </xdr:nvSpPr>
      <xdr:spPr>
        <a:xfrm>
          <a:off x="16370300" y="1285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132170</xdr:rowOff>
    </xdr:from>
    <xdr:to>
      <xdr:col>81</xdr:col>
      <xdr:colOff>101600</xdr:colOff>
      <xdr:row>76</xdr:row>
      <xdr:rowOff>62320</xdr:rowOff>
    </xdr:to>
    <xdr:sp macro="" textlink="">
      <xdr:nvSpPr>
        <xdr:cNvPr id="654" name="楕円 653"/>
        <xdr:cNvSpPr/>
      </xdr:nvSpPr>
      <xdr:spPr>
        <a:xfrm>
          <a:off x="15430500" y="129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78847</xdr:rowOff>
    </xdr:from>
    <xdr:ext cx="599010" cy="259045"/>
    <xdr:sp macro="" textlink="">
      <xdr:nvSpPr>
        <xdr:cNvPr id="655" name="テキスト ボックス 654"/>
        <xdr:cNvSpPr txBox="1"/>
      </xdr:nvSpPr>
      <xdr:spPr>
        <a:xfrm>
          <a:off x="15181795" y="1276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129984</xdr:rowOff>
    </xdr:from>
    <xdr:to>
      <xdr:col>76</xdr:col>
      <xdr:colOff>165100</xdr:colOff>
      <xdr:row>76</xdr:row>
      <xdr:rowOff>60133</xdr:rowOff>
    </xdr:to>
    <xdr:sp macro="" textlink="">
      <xdr:nvSpPr>
        <xdr:cNvPr id="656" name="楕円 655"/>
        <xdr:cNvSpPr/>
      </xdr:nvSpPr>
      <xdr:spPr>
        <a:xfrm>
          <a:off x="14541500" y="12988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76661</xdr:rowOff>
    </xdr:from>
    <xdr:ext cx="599010" cy="259045"/>
    <xdr:sp macro="" textlink="">
      <xdr:nvSpPr>
        <xdr:cNvPr id="657" name="テキスト ボックス 656"/>
        <xdr:cNvSpPr txBox="1"/>
      </xdr:nvSpPr>
      <xdr:spPr>
        <a:xfrm>
          <a:off x="14292795" y="1276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154812</xdr:rowOff>
    </xdr:from>
    <xdr:to>
      <xdr:col>72</xdr:col>
      <xdr:colOff>38100</xdr:colOff>
      <xdr:row>76</xdr:row>
      <xdr:rowOff>84962</xdr:rowOff>
    </xdr:to>
    <xdr:sp macro="" textlink="">
      <xdr:nvSpPr>
        <xdr:cNvPr id="658" name="楕円 657"/>
        <xdr:cNvSpPr/>
      </xdr:nvSpPr>
      <xdr:spPr>
        <a:xfrm>
          <a:off x="13652500" y="130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101490</xdr:rowOff>
    </xdr:from>
    <xdr:ext cx="599010" cy="259045"/>
    <xdr:sp macro="" textlink="">
      <xdr:nvSpPr>
        <xdr:cNvPr id="659" name="テキスト ボックス 658"/>
        <xdr:cNvSpPr txBox="1"/>
      </xdr:nvSpPr>
      <xdr:spPr>
        <a:xfrm>
          <a:off x="13403795" y="1278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157742</xdr:rowOff>
    </xdr:from>
    <xdr:to>
      <xdr:col>67</xdr:col>
      <xdr:colOff>101600</xdr:colOff>
      <xdr:row>76</xdr:row>
      <xdr:rowOff>87892</xdr:rowOff>
    </xdr:to>
    <xdr:sp macro="" textlink="">
      <xdr:nvSpPr>
        <xdr:cNvPr id="660" name="楕円 659"/>
        <xdr:cNvSpPr/>
      </xdr:nvSpPr>
      <xdr:spPr>
        <a:xfrm>
          <a:off x="12763500" y="130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104420</xdr:rowOff>
    </xdr:from>
    <xdr:ext cx="599010" cy="259045"/>
    <xdr:sp macro="" textlink="">
      <xdr:nvSpPr>
        <xdr:cNvPr id="661" name="テキスト ボックス 660"/>
        <xdr:cNvSpPr txBox="1"/>
      </xdr:nvSpPr>
      <xdr:spPr>
        <a:xfrm>
          <a:off x="12514795" y="1279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3" name="直線コネクタ 682"/>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4" name="積立金最小値テキスト"/>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5" name="直線コネクタ 684"/>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6" name="積立金最大値テキスト"/>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7" name="直線コネクタ 686"/>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28879</xdr:rowOff>
    </xdr:from>
    <xdr:to>
      <xdr:col>85</xdr:col>
      <xdr:colOff>127000</xdr:colOff>
      <xdr:row>98</xdr:row>
      <xdr:rowOff>78605</xdr:rowOff>
    </xdr:to>
    <xdr:cxnSp macro="">
      <xdr:nvCxnSpPr>
        <xdr:cNvPr id="688" name="直線コネクタ 687"/>
        <xdr:cNvCxnSpPr/>
      </xdr:nvCxnSpPr>
      <xdr:spPr>
        <a:xfrm>
          <a:off x="15481300" y="16830979"/>
          <a:ext cx="838200" cy="4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9" name="積立金平均値テキスト"/>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90" name="フローチャート: 判断 689"/>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140111</xdr:rowOff>
    </xdr:from>
    <xdr:to>
      <xdr:col>81</xdr:col>
      <xdr:colOff>50800</xdr:colOff>
      <xdr:row>98</xdr:row>
      <xdr:rowOff>28879</xdr:rowOff>
    </xdr:to>
    <xdr:cxnSp macro="">
      <xdr:nvCxnSpPr>
        <xdr:cNvPr id="691" name="直線コネクタ 690"/>
        <xdr:cNvCxnSpPr/>
      </xdr:nvCxnSpPr>
      <xdr:spPr>
        <a:xfrm>
          <a:off x="14592300" y="16770761"/>
          <a:ext cx="889000" cy="6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2" name="フローチャート: 判断 691"/>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3" name="テキスト ボックス 692"/>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140111</xdr:rowOff>
    </xdr:from>
    <xdr:to>
      <xdr:col>76</xdr:col>
      <xdr:colOff>114300</xdr:colOff>
      <xdr:row>98</xdr:row>
      <xdr:rowOff>11407</xdr:rowOff>
    </xdr:to>
    <xdr:cxnSp macro="">
      <xdr:nvCxnSpPr>
        <xdr:cNvPr id="694" name="直線コネクタ 693"/>
        <xdr:cNvCxnSpPr/>
      </xdr:nvCxnSpPr>
      <xdr:spPr>
        <a:xfrm flipV="1">
          <a:off x="13703300" y="16770761"/>
          <a:ext cx="889000" cy="4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5" name="フローチャート: 判断 694"/>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6" name="テキスト ボックス 695"/>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11407</xdr:rowOff>
    </xdr:from>
    <xdr:to>
      <xdr:col>71</xdr:col>
      <xdr:colOff>177800</xdr:colOff>
      <xdr:row>98</xdr:row>
      <xdr:rowOff>94988</xdr:rowOff>
    </xdr:to>
    <xdr:cxnSp macro="">
      <xdr:nvCxnSpPr>
        <xdr:cNvPr id="697" name="直線コネクタ 696"/>
        <xdr:cNvCxnSpPr/>
      </xdr:nvCxnSpPr>
      <xdr:spPr>
        <a:xfrm flipV="1">
          <a:off x="12814300" y="16813507"/>
          <a:ext cx="889000" cy="8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8" name="フローチャート: 判断 697"/>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9" name="テキスト ボックス 698"/>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700" name="フローチャート: 判断 699"/>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701" name="テキスト ボックス 700"/>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27805</xdr:rowOff>
    </xdr:from>
    <xdr:to>
      <xdr:col>85</xdr:col>
      <xdr:colOff>177800</xdr:colOff>
      <xdr:row>98</xdr:row>
      <xdr:rowOff>129405</xdr:rowOff>
    </xdr:to>
    <xdr:sp macro="" textlink="">
      <xdr:nvSpPr>
        <xdr:cNvPr id="707" name="楕円 706"/>
        <xdr:cNvSpPr/>
      </xdr:nvSpPr>
      <xdr:spPr>
        <a:xfrm>
          <a:off x="16268700" y="1682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114182</xdr:rowOff>
    </xdr:from>
    <xdr:ext cx="534377" cy="259045"/>
    <xdr:sp macro="" textlink="">
      <xdr:nvSpPr>
        <xdr:cNvPr id="708" name="積立金該当値テキスト"/>
        <xdr:cNvSpPr txBox="1"/>
      </xdr:nvSpPr>
      <xdr:spPr>
        <a:xfrm>
          <a:off x="16370300" y="167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149529</xdr:rowOff>
    </xdr:from>
    <xdr:to>
      <xdr:col>81</xdr:col>
      <xdr:colOff>101600</xdr:colOff>
      <xdr:row>98</xdr:row>
      <xdr:rowOff>79679</xdr:rowOff>
    </xdr:to>
    <xdr:sp macro="" textlink="">
      <xdr:nvSpPr>
        <xdr:cNvPr id="709" name="楕円 708"/>
        <xdr:cNvSpPr/>
      </xdr:nvSpPr>
      <xdr:spPr>
        <a:xfrm>
          <a:off x="15430500" y="167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70806</xdr:rowOff>
    </xdr:from>
    <xdr:ext cx="534377" cy="259045"/>
    <xdr:sp macro="" textlink="">
      <xdr:nvSpPr>
        <xdr:cNvPr id="710" name="テキスト ボックス 709"/>
        <xdr:cNvSpPr txBox="1"/>
      </xdr:nvSpPr>
      <xdr:spPr>
        <a:xfrm>
          <a:off x="15214111" y="1687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89311</xdr:rowOff>
    </xdr:from>
    <xdr:to>
      <xdr:col>76</xdr:col>
      <xdr:colOff>165100</xdr:colOff>
      <xdr:row>98</xdr:row>
      <xdr:rowOff>19461</xdr:rowOff>
    </xdr:to>
    <xdr:sp macro="" textlink="">
      <xdr:nvSpPr>
        <xdr:cNvPr id="711" name="楕円 710"/>
        <xdr:cNvSpPr/>
      </xdr:nvSpPr>
      <xdr:spPr>
        <a:xfrm>
          <a:off x="14541500" y="167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10588</xdr:rowOff>
    </xdr:from>
    <xdr:ext cx="534377" cy="259045"/>
    <xdr:sp macro="" textlink="">
      <xdr:nvSpPr>
        <xdr:cNvPr id="712" name="テキスト ボックス 711"/>
        <xdr:cNvSpPr txBox="1"/>
      </xdr:nvSpPr>
      <xdr:spPr>
        <a:xfrm>
          <a:off x="14325111" y="168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132057</xdr:rowOff>
    </xdr:from>
    <xdr:to>
      <xdr:col>72</xdr:col>
      <xdr:colOff>38100</xdr:colOff>
      <xdr:row>98</xdr:row>
      <xdr:rowOff>62207</xdr:rowOff>
    </xdr:to>
    <xdr:sp macro="" textlink="">
      <xdr:nvSpPr>
        <xdr:cNvPr id="713" name="楕円 712"/>
        <xdr:cNvSpPr/>
      </xdr:nvSpPr>
      <xdr:spPr>
        <a:xfrm>
          <a:off x="13652500" y="167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53334</xdr:rowOff>
    </xdr:from>
    <xdr:ext cx="534377" cy="259045"/>
    <xdr:sp macro="" textlink="">
      <xdr:nvSpPr>
        <xdr:cNvPr id="714" name="テキスト ボックス 713"/>
        <xdr:cNvSpPr txBox="1"/>
      </xdr:nvSpPr>
      <xdr:spPr>
        <a:xfrm>
          <a:off x="13436111" y="1685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44188</xdr:rowOff>
    </xdr:from>
    <xdr:to>
      <xdr:col>67</xdr:col>
      <xdr:colOff>101600</xdr:colOff>
      <xdr:row>98</xdr:row>
      <xdr:rowOff>145788</xdr:rowOff>
    </xdr:to>
    <xdr:sp macro="" textlink="">
      <xdr:nvSpPr>
        <xdr:cNvPr id="715" name="楕円 714"/>
        <xdr:cNvSpPr/>
      </xdr:nvSpPr>
      <xdr:spPr>
        <a:xfrm>
          <a:off x="12763500" y="168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136915</xdr:rowOff>
    </xdr:from>
    <xdr:ext cx="534377" cy="259045"/>
    <xdr:sp macro="" textlink="">
      <xdr:nvSpPr>
        <xdr:cNvPr id="716" name="テキスト ボックス 715"/>
        <xdr:cNvSpPr txBox="1"/>
      </xdr:nvSpPr>
      <xdr:spPr>
        <a:xfrm>
          <a:off x="12547111" y="169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8" name="直線コネクタ 737"/>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41" name="投資及び出資金最大値テキスト"/>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2" name="直線コネクタ 741"/>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4" name="投資及び出資金平均値テキスト"/>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5" name="フローチャート: 判断 744"/>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7" name="フローチャート: 判断 746"/>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8" name="テキスト ボックス 747"/>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50" name="フローチャート: 判断 749"/>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51" name="テキスト ボックス 750"/>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3" name="フローチャート: 判断 752"/>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4" name="テキスト ボックス 753"/>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5" name="フローチャート: 判断 754"/>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6" name="テキスト ボックス 755"/>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5" name="直線コネクタ 794"/>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8" name="貸付金最大値テキスト"/>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9" name="直線コネクタ 798"/>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73349</xdr:rowOff>
    </xdr:from>
    <xdr:to>
      <xdr:col>116</xdr:col>
      <xdr:colOff>63500</xdr:colOff>
      <xdr:row>58</xdr:row>
      <xdr:rowOff>76188</xdr:rowOff>
    </xdr:to>
    <xdr:cxnSp macro="">
      <xdr:nvCxnSpPr>
        <xdr:cNvPr id="800" name="直線コネクタ 799"/>
        <xdr:cNvCxnSpPr/>
      </xdr:nvCxnSpPr>
      <xdr:spPr>
        <a:xfrm flipV="1">
          <a:off x="21323300" y="10017449"/>
          <a:ext cx="8382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14006</xdr:rowOff>
    </xdr:from>
    <xdr:ext cx="469744" cy="259045"/>
    <xdr:sp macro="" textlink="">
      <xdr:nvSpPr>
        <xdr:cNvPr id="801" name="貸付金平均値テキスト"/>
        <xdr:cNvSpPr txBox="1"/>
      </xdr:nvSpPr>
      <xdr:spPr>
        <a:xfrm>
          <a:off x="22212300" y="995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2" name="フローチャート: 判断 801"/>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76188</xdr:rowOff>
    </xdr:from>
    <xdr:to>
      <xdr:col>111</xdr:col>
      <xdr:colOff>177800</xdr:colOff>
      <xdr:row>58</xdr:row>
      <xdr:rowOff>84245</xdr:rowOff>
    </xdr:to>
    <xdr:cxnSp macro="">
      <xdr:nvCxnSpPr>
        <xdr:cNvPr id="803" name="直線コネクタ 802"/>
        <xdr:cNvCxnSpPr/>
      </xdr:nvCxnSpPr>
      <xdr:spPr>
        <a:xfrm flipV="1">
          <a:off x="20434300" y="10020288"/>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4" name="フローチャート: 判断 803"/>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5" name="テキスト ボックス 804"/>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84245</xdr:rowOff>
    </xdr:from>
    <xdr:to>
      <xdr:col>107</xdr:col>
      <xdr:colOff>50800</xdr:colOff>
      <xdr:row>58</xdr:row>
      <xdr:rowOff>104229</xdr:rowOff>
    </xdr:to>
    <xdr:cxnSp macro="">
      <xdr:nvCxnSpPr>
        <xdr:cNvPr id="806" name="直線コネクタ 805"/>
        <xdr:cNvCxnSpPr/>
      </xdr:nvCxnSpPr>
      <xdr:spPr>
        <a:xfrm flipV="1">
          <a:off x="19545300" y="10028345"/>
          <a:ext cx="8890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7" name="フローチャート: 判断 806"/>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8" name="テキスト ボックス 807"/>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96857</xdr:rowOff>
    </xdr:from>
    <xdr:to>
      <xdr:col>102</xdr:col>
      <xdr:colOff>114300</xdr:colOff>
      <xdr:row>58</xdr:row>
      <xdr:rowOff>104229</xdr:rowOff>
    </xdr:to>
    <xdr:cxnSp macro="">
      <xdr:nvCxnSpPr>
        <xdr:cNvPr id="809" name="直線コネクタ 808"/>
        <xdr:cNvCxnSpPr/>
      </xdr:nvCxnSpPr>
      <xdr:spPr>
        <a:xfrm>
          <a:off x="18656300" y="10040957"/>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10" name="フローチャート: 判断 809"/>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11" name="テキスト ボックス 810"/>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2" name="フローチャート: 判断 811"/>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13" name="テキスト ボックス 812"/>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22549</xdr:rowOff>
    </xdr:from>
    <xdr:to>
      <xdr:col>116</xdr:col>
      <xdr:colOff>114300</xdr:colOff>
      <xdr:row>58</xdr:row>
      <xdr:rowOff>124149</xdr:rowOff>
    </xdr:to>
    <xdr:sp macro="" textlink="">
      <xdr:nvSpPr>
        <xdr:cNvPr id="819" name="楕円 818"/>
        <xdr:cNvSpPr/>
      </xdr:nvSpPr>
      <xdr:spPr>
        <a:xfrm>
          <a:off x="22110700" y="99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45426</xdr:rowOff>
    </xdr:from>
    <xdr:ext cx="469744" cy="259045"/>
    <xdr:sp macro="" textlink="">
      <xdr:nvSpPr>
        <xdr:cNvPr id="820" name="貸付金該当値テキスト"/>
        <xdr:cNvSpPr txBox="1"/>
      </xdr:nvSpPr>
      <xdr:spPr>
        <a:xfrm>
          <a:off x="22212300" y="981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25388</xdr:rowOff>
    </xdr:from>
    <xdr:to>
      <xdr:col>112</xdr:col>
      <xdr:colOff>38100</xdr:colOff>
      <xdr:row>58</xdr:row>
      <xdr:rowOff>126988</xdr:rowOff>
    </xdr:to>
    <xdr:sp macro="" textlink="">
      <xdr:nvSpPr>
        <xdr:cNvPr id="821" name="楕円 820"/>
        <xdr:cNvSpPr/>
      </xdr:nvSpPr>
      <xdr:spPr>
        <a:xfrm>
          <a:off x="21272500" y="99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118115</xdr:rowOff>
    </xdr:from>
    <xdr:ext cx="469744" cy="259045"/>
    <xdr:sp macro="" textlink="">
      <xdr:nvSpPr>
        <xdr:cNvPr id="822" name="テキスト ボックス 821"/>
        <xdr:cNvSpPr txBox="1"/>
      </xdr:nvSpPr>
      <xdr:spPr>
        <a:xfrm>
          <a:off x="21088428" y="1006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33445</xdr:rowOff>
    </xdr:from>
    <xdr:to>
      <xdr:col>107</xdr:col>
      <xdr:colOff>101600</xdr:colOff>
      <xdr:row>58</xdr:row>
      <xdr:rowOff>135045</xdr:rowOff>
    </xdr:to>
    <xdr:sp macro="" textlink="">
      <xdr:nvSpPr>
        <xdr:cNvPr id="823" name="楕円 822"/>
        <xdr:cNvSpPr/>
      </xdr:nvSpPr>
      <xdr:spPr>
        <a:xfrm>
          <a:off x="20383500" y="99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151572</xdr:rowOff>
    </xdr:from>
    <xdr:ext cx="469744" cy="259045"/>
    <xdr:sp macro="" textlink="">
      <xdr:nvSpPr>
        <xdr:cNvPr id="824" name="テキスト ボックス 823"/>
        <xdr:cNvSpPr txBox="1"/>
      </xdr:nvSpPr>
      <xdr:spPr>
        <a:xfrm>
          <a:off x="20199428" y="97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53429</xdr:rowOff>
    </xdr:from>
    <xdr:to>
      <xdr:col>102</xdr:col>
      <xdr:colOff>165100</xdr:colOff>
      <xdr:row>58</xdr:row>
      <xdr:rowOff>155029</xdr:rowOff>
    </xdr:to>
    <xdr:sp macro="" textlink="">
      <xdr:nvSpPr>
        <xdr:cNvPr id="825" name="楕円 824"/>
        <xdr:cNvSpPr/>
      </xdr:nvSpPr>
      <xdr:spPr>
        <a:xfrm>
          <a:off x="19494500" y="99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106</xdr:rowOff>
    </xdr:from>
    <xdr:ext cx="469744" cy="259045"/>
    <xdr:sp macro="" textlink="">
      <xdr:nvSpPr>
        <xdr:cNvPr id="826" name="テキスト ボックス 825"/>
        <xdr:cNvSpPr txBox="1"/>
      </xdr:nvSpPr>
      <xdr:spPr>
        <a:xfrm>
          <a:off x="19310428" y="977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46057</xdr:rowOff>
    </xdr:from>
    <xdr:to>
      <xdr:col>98</xdr:col>
      <xdr:colOff>38100</xdr:colOff>
      <xdr:row>58</xdr:row>
      <xdr:rowOff>147657</xdr:rowOff>
    </xdr:to>
    <xdr:sp macro="" textlink="">
      <xdr:nvSpPr>
        <xdr:cNvPr id="827" name="楕円 826"/>
        <xdr:cNvSpPr/>
      </xdr:nvSpPr>
      <xdr:spPr>
        <a:xfrm>
          <a:off x="18605500" y="99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164184</xdr:rowOff>
    </xdr:from>
    <xdr:ext cx="469744" cy="259045"/>
    <xdr:sp macro="" textlink="">
      <xdr:nvSpPr>
        <xdr:cNvPr id="828" name="テキスト ボックス 827"/>
        <xdr:cNvSpPr txBox="1"/>
      </xdr:nvSpPr>
      <xdr:spPr>
        <a:xfrm>
          <a:off x="18421428" y="97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0" name="テキスト ボックス 83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4" name="テキスト ボックス 843"/>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2" name="直線コネクタ 851"/>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3" name="繰出金最小値テキスト"/>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4" name="直線コネクタ 853"/>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5" name="繰出金最大値テキスト"/>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6" name="直線コネクタ 855"/>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58455</xdr:rowOff>
    </xdr:from>
    <xdr:to>
      <xdr:col>116</xdr:col>
      <xdr:colOff>63500</xdr:colOff>
      <xdr:row>74</xdr:row>
      <xdr:rowOff>62936</xdr:rowOff>
    </xdr:to>
    <xdr:cxnSp macro="">
      <xdr:nvCxnSpPr>
        <xdr:cNvPr id="857" name="直線コネクタ 856"/>
        <xdr:cNvCxnSpPr/>
      </xdr:nvCxnSpPr>
      <xdr:spPr>
        <a:xfrm flipV="1">
          <a:off x="21323300" y="12745755"/>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8" name="繰出金平均値テキスト"/>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9" name="フローチャート: 判断 858"/>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62936</xdr:rowOff>
    </xdr:from>
    <xdr:to>
      <xdr:col>111</xdr:col>
      <xdr:colOff>177800</xdr:colOff>
      <xdr:row>74</xdr:row>
      <xdr:rowOff>100587</xdr:rowOff>
    </xdr:to>
    <xdr:cxnSp macro="">
      <xdr:nvCxnSpPr>
        <xdr:cNvPr id="860" name="直線コネクタ 859"/>
        <xdr:cNvCxnSpPr/>
      </xdr:nvCxnSpPr>
      <xdr:spPr>
        <a:xfrm flipV="1">
          <a:off x="20434300" y="12750236"/>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61" name="フローチャート: 判断 860"/>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2" name="テキスト ボックス 861"/>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100587</xdr:rowOff>
    </xdr:from>
    <xdr:to>
      <xdr:col>107</xdr:col>
      <xdr:colOff>50800</xdr:colOff>
      <xdr:row>74</xdr:row>
      <xdr:rowOff>126426</xdr:rowOff>
    </xdr:to>
    <xdr:cxnSp macro="">
      <xdr:nvCxnSpPr>
        <xdr:cNvPr id="863" name="直線コネクタ 862"/>
        <xdr:cNvCxnSpPr/>
      </xdr:nvCxnSpPr>
      <xdr:spPr>
        <a:xfrm flipV="1">
          <a:off x="19545300" y="12787887"/>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4" name="フローチャート: 判断 863"/>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5" name="テキスト ボックス 864"/>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126426</xdr:rowOff>
    </xdr:from>
    <xdr:to>
      <xdr:col>102</xdr:col>
      <xdr:colOff>114300</xdr:colOff>
      <xdr:row>74</xdr:row>
      <xdr:rowOff>149880</xdr:rowOff>
    </xdr:to>
    <xdr:cxnSp macro="">
      <xdr:nvCxnSpPr>
        <xdr:cNvPr id="866" name="直線コネクタ 865"/>
        <xdr:cNvCxnSpPr/>
      </xdr:nvCxnSpPr>
      <xdr:spPr>
        <a:xfrm flipV="1">
          <a:off x="18656300" y="12813726"/>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7" name="フローチャート: 判断 866"/>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8" name="テキスト ボックス 867"/>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9" name="フローチャート: 判断 868"/>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70" name="テキスト ボックス 869"/>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7655</xdr:rowOff>
    </xdr:from>
    <xdr:to>
      <xdr:col>116</xdr:col>
      <xdr:colOff>114300</xdr:colOff>
      <xdr:row>74</xdr:row>
      <xdr:rowOff>109255</xdr:rowOff>
    </xdr:to>
    <xdr:sp macro="" textlink="">
      <xdr:nvSpPr>
        <xdr:cNvPr id="876" name="楕円 875"/>
        <xdr:cNvSpPr/>
      </xdr:nvSpPr>
      <xdr:spPr>
        <a:xfrm>
          <a:off x="22110700" y="126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30532</xdr:rowOff>
    </xdr:from>
    <xdr:ext cx="599010" cy="259045"/>
    <xdr:sp macro="" textlink="">
      <xdr:nvSpPr>
        <xdr:cNvPr id="877" name="繰出金該当値テキスト"/>
        <xdr:cNvSpPr txBox="1"/>
      </xdr:nvSpPr>
      <xdr:spPr>
        <a:xfrm>
          <a:off x="22212300" y="1254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12136</xdr:rowOff>
    </xdr:from>
    <xdr:to>
      <xdr:col>112</xdr:col>
      <xdr:colOff>38100</xdr:colOff>
      <xdr:row>74</xdr:row>
      <xdr:rowOff>113736</xdr:rowOff>
    </xdr:to>
    <xdr:sp macro="" textlink="">
      <xdr:nvSpPr>
        <xdr:cNvPr id="878" name="楕円 877"/>
        <xdr:cNvSpPr/>
      </xdr:nvSpPr>
      <xdr:spPr>
        <a:xfrm>
          <a:off x="21272500" y="126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130263</xdr:rowOff>
    </xdr:from>
    <xdr:ext cx="599010" cy="259045"/>
    <xdr:sp macro="" textlink="">
      <xdr:nvSpPr>
        <xdr:cNvPr id="879" name="テキスト ボックス 878"/>
        <xdr:cNvSpPr txBox="1"/>
      </xdr:nvSpPr>
      <xdr:spPr>
        <a:xfrm>
          <a:off x="21023795" y="12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49787</xdr:rowOff>
    </xdr:from>
    <xdr:to>
      <xdr:col>107</xdr:col>
      <xdr:colOff>101600</xdr:colOff>
      <xdr:row>74</xdr:row>
      <xdr:rowOff>151387</xdr:rowOff>
    </xdr:to>
    <xdr:sp macro="" textlink="">
      <xdr:nvSpPr>
        <xdr:cNvPr id="880" name="楕円 879"/>
        <xdr:cNvSpPr/>
      </xdr:nvSpPr>
      <xdr:spPr>
        <a:xfrm>
          <a:off x="20383500" y="1273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167914</xdr:rowOff>
    </xdr:from>
    <xdr:ext cx="599010" cy="259045"/>
    <xdr:sp macro="" textlink="">
      <xdr:nvSpPr>
        <xdr:cNvPr id="881" name="テキスト ボックス 880"/>
        <xdr:cNvSpPr txBox="1"/>
      </xdr:nvSpPr>
      <xdr:spPr>
        <a:xfrm>
          <a:off x="20134795" y="1251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75626</xdr:rowOff>
    </xdr:from>
    <xdr:to>
      <xdr:col>102</xdr:col>
      <xdr:colOff>165100</xdr:colOff>
      <xdr:row>75</xdr:row>
      <xdr:rowOff>5776</xdr:rowOff>
    </xdr:to>
    <xdr:sp macro="" textlink="">
      <xdr:nvSpPr>
        <xdr:cNvPr id="882" name="楕円 881"/>
        <xdr:cNvSpPr/>
      </xdr:nvSpPr>
      <xdr:spPr>
        <a:xfrm>
          <a:off x="19494500" y="127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22303</xdr:rowOff>
    </xdr:from>
    <xdr:ext cx="599010" cy="259045"/>
    <xdr:sp macro="" textlink="">
      <xdr:nvSpPr>
        <xdr:cNvPr id="883" name="テキスト ボックス 882"/>
        <xdr:cNvSpPr txBox="1"/>
      </xdr:nvSpPr>
      <xdr:spPr>
        <a:xfrm>
          <a:off x="19245795" y="125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99080</xdr:rowOff>
    </xdr:from>
    <xdr:to>
      <xdr:col>98</xdr:col>
      <xdr:colOff>38100</xdr:colOff>
      <xdr:row>75</xdr:row>
      <xdr:rowOff>29230</xdr:rowOff>
    </xdr:to>
    <xdr:sp macro="" textlink="">
      <xdr:nvSpPr>
        <xdr:cNvPr id="884" name="楕円 883"/>
        <xdr:cNvSpPr/>
      </xdr:nvSpPr>
      <xdr:spPr>
        <a:xfrm>
          <a:off x="18605500" y="1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45757</xdr:rowOff>
    </xdr:from>
    <xdr:ext cx="534377" cy="259045"/>
    <xdr:sp macro="" textlink="">
      <xdr:nvSpPr>
        <xdr:cNvPr id="885" name="テキスト ボックス 884"/>
        <xdr:cNvSpPr txBox="1"/>
      </xdr:nvSpPr>
      <xdr:spPr>
        <a:xfrm>
          <a:off x="18389111" y="1256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1,152,820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281,197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円減少しています。主な構成項目である人件費は、住民一人当たり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169,691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円となっており、類似団体の平均に比べると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低い水準にあります。維持補修費では、経年劣化による施設の修繕料の増加などにより、類似団体の平均に比べ高い水準となっています。普通建設事業（新規事業）は、早来小中学校（早来学園）の整備事業の概ね完了により減少しています。繰出金は、赤字補填的な基準外繰出金が多額になっているため、類似団体の平均に比べ高い水準に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7,311
7,198
237.16
8,605,589
8,428,273
91,943
4,887,386
7,967,891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165227</xdr:rowOff>
    </xdr:from>
    <xdr:to>
      <xdr:col>24</xdr:col>
      <xdr:colOff>63500</xdr:colOff>
      <xdr:row>36</xdr:row>
      <xdr:rowOff>4953</xdr:rowOff>
    </xdr:to>
    <xdr:cxnSp macro="">
      <xdr:nvCxnSpPr>
        <xdr:cNvPr id="61" name="直線コネクタ 60"/>
        <xdr:cNvCxnSpPr/>
      </xdr:nvCxnSpPr>
      <xdr:spPr>
        <a:xfrm flipV="1">
          <a:off x="3797300" y="6165977"/>
          <a:ext cx="8382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2667</xdr:rowOff>
    </xdr:from>
    <xdr:to>
      <xdr:col>19</xdr:col>
      <xdr:colOff>177800</xdr:colOff>
      <xdr:row>36</xdr:row>
      <xdr:rowOff>4953</xdr:rowOff>
    </xdr:to>
    <xdr:cxnSp macro="">
      <xdr:nvCxnSpPr>
        <xdr:cNvPr id="64" name="直線コネクタ 63"/>
        <xdr:cNvCxnSpPr/>
      </xdr:nvCxnSpPr>
      <xdr:spPr>
        <a:xfrm>
          <a:off x="2908300" y="61748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166751</xdr:rowOff>
    </xdr:from>
    <xdr:to>
      <xdr:col>15</xdr:col>
      <xdr:colOff>50800</xdr:colOff>
      <xdr:row>36</xdr:row>
      <xdr:rowOff>2667</xdr:rowOff>
    </xdr:to>
    <xdr:cxnSp macro="">
      <xdr:nvCxnSpPr>
        <xdr:cNvPr id="67" name="直線コネクタ 66"/>
        <xdr:cNvCxnSpPr/>
      </xdr:nvCxnSpPr>
      <xdr:spPr>
        <a:xfrm>
          <a:off x="2019300" y="6167501"/>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163068</xdr:rowOff>
    </xdr:from>
    <xdr:to>
      <xdr:col>10</xdr:col>
      <xdr:colOff>114300</xdr:colOff>
      <xdr:row>35</xdr:row>
      <xdr:rowOff>166751</xdr:rowOff>
    </xdr:to>
    <xdr:cxnSp macro="">
      <xdr:nvCxnSpPr>
        <xdr:cNvPr id="70" name="直線コネクタ 69"/>
        <xdr:cNvCxnSpPr/>
      </xdr:nvCxnSpPr>
      <xdr:spPr>
        <a:xfrm>
          <a:off x="1130300" y="6163818"/>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114427</xdr:rowOff>
    </xdr:from>
    <xdr:to>
      <xdr:col>24</xdr:col>
      <xdr:colOff>114300</xdr:colOff>
      <xdr:row>36</xdr:row>
      <xdr:rowOff>44577</xdr:rowOff>
    </xdr:to>
    <xdr:sp macro="" textlink="">
      <xdr:nvSpPr>
        <xdr:cNvPr id="80" name="楕円 79"/>
        <xdr:cNvSpPr/>
      </xdr:nvSpPr>
      <xdr:spPr>
        <a:xfrm>
          <a:off x="4584700" y="61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92854</xdr:rowOff>
    </xdr:from>
    <xdr:ext cx="534377" cy="259045"/>
    <xdr:sp macro="" textlink="">
      <xdr:nvSpPr>
        <xdr:cNvPr id="81" name="議会費該当値テキスト"/>
        <xdr:cNvSpPr txBox="1"/>
      </xdr:nvSpPr>
      <xdr:spPr>
        <a:xfrm>
          <a:off x="4686300" y="60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125603</xdr:rowOff>
    </xdr:from>
    <xdr:to>
      <xdr:col>20</xdr:col>
      <xdr:colOff>38100</xdr:colOff>
      <xdr:row>36</xdr:row>
      <xdr:rowOff>55753</xdr:rowOff>
    </xdr:to>
    <xdr:sp macro="" textlink="">
      <xdr:nvSpPr>
        <xdr:cNvPr id="82" name="楕円 81"/>
        <xdr:cNvSpPr/>
      </xdr:nvSpPr>
      <xdr:spPr>
        <a:xfrm>
          <a:off x="3746500" y="61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46880</xdr:rowOff>
    </xdr:from>
    <xdr:ext cx="534377" cy="259045"/>
    <xdr:sp macro="" textlink="">
      <xdr:nvSpPr>
        <xdr:cNvPr id="83" name="テキスト ボックス 82"/>
        <xdr:cNvSpPr txBox="1"/>
      </xdr:nvSpPr>
      <xdr:spPr>
        <a:xfrm>
          <a:off x="3530111" y="62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123317</xdr:rowOff>
    </xdr:from>
    <xdr:to>
      <xdr:col>15</xdr:col>
      <xdr:colOff>101600</xdr:colOff>
      <xdr:row>36</xdr:row>
      <xdr:rowOff>53467</xdr:rowOff>
    </xdr:to>
    <xdr:sp macro="" textlink="">
      <xdr:nvSpPr>
        <xdr:cNvPr id="84" name="楕円 83"/>
        <xdr:cNvSpPr/>
      </xdr:nvSpPr>
      <xdr:spPr>
        <a:xfrm>
          <a:off x="2857500" y="61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69994</xdr:rowOff>
    </xdr:from>
    <xdr:ext cx="534377" cy="259045"/>
    <xdr:sp macro="" textlink="">
      <xdr:nvSpPr>
        <xdr:cNvPr id="85" name="テキスト ボックス 84"/>
        <xdr:cNvSpPr txBox="1"/>
      </xdr:nvSpPr>
      <xdr:spPr>
        <a:xfrm>
          <a:off x="2641111" y="589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115951</xdr:rowOff>
    </xdr:from>
    <xdr:to>
      <xdr:col>10</xdr:col>
      <xdr:colOff>165100</xdr:colOff>
      <xdr:row>36</xdr:row>
      <xdr:rowOff>46101</xdr:rowOff>
    </xdr:to>
    <xdr:sp macro="" textlink="">
      <xdr:nvSpPr>
        <xdr:cNvPr id="86" name="楕円 85"/>
        <xdr:cNvSpPr/>
      </xdr:nvSpPr>
      <xdr:spPr>
        <a:xfrm>
          <a:off x="1968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62628</xdr:rowOff>
    </xdr:from>
    <xdr:ext cx="534377" cy="259045"/>
    <xdr:sp macro="" textlink="">
      <xdr:nvSpPr>
        <xdr:cNvPr id="87" name="テキスト ボックス 86"/>
        <xdr:cNvSpPr txBox="1"/>
      </xdr:nvSpPr>
      <xdr:spPr>
        <a:xfrm>
          <a:off x="1752111" y="589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112268</xdr:rowOff>
    </xdr:from>
    <xdr:to>
      <xdr:col>6</xdr:col>
      <xdr:colOff>38100</xdr:colOff>
      <xdr:row>36</xdr:row>
      <xdr:rowOff>42418</xdr:rowOff>
    </xdr:to>
    <xdr:sp macro="" textlink="">
      <xdr:nvSpPr>
        <xdr:cNvPr id="88" name="楕円 87"/>
        <xdr:cNvSpPr/>
      </xdr:nvSpPr>
      <xdr:spPr>
        <a:xfrm>
          <a:off x="1079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33545</xdr:rowOff>
    </xdr:from>
    <xdr:ext cx="534377" cy="259045"/>
    <xdr:sp macro="" textlink="">
      <xdr:nvSpPr>
        <xdr:cNvPr id="89" name="テキスト ボックス 88"/>
        <xdr:cNvSpPr txBox="1"/>
      </xdr:nvSpPr>
      <xdr:spPr>
        <a:xfrm>
          <a:off x="863111" y="62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52402</xdr:rowOff>
    </xdr:from>
    <xdr:to>
      <xdr:col>24</xdr:col>
      <xdr:colOff>63500</xdr:colOff>
      <xdr:row>57</xdr:row>
      <xdr:rowOff>99486</xdr:rowOff>
    </xdr:to>
    <xdr:cxnSp macro="">
      <xdr:nvCxnSpPr>
        <xdr:cNvPr id="120" name="直線コネクタ 119"/>
        <xdr:cNvCxnSpPr/>
      </xdr:nvCxnSpPr>
      <xdr:spPr>
        <a:xfrm>
          <a:off x="3797300" y="9825052"/>
          <a:ext cx="838200" cy="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2419</xdr:rowOff>
    </xdr:from>
    <xdr:to>
      <xdr:col>19</xdr:col>
      <xdr:colOff>177800</xdr:colOff>
      <xdr:row>57</xdr:row>
      <xdr:rowOff>52402</xdr:rowOff>
    </xdr:to>
    <xdr:cxnSp macro="">
      <xdr:nvCxnSpPr>
        <xdr:cNvPr id="123" name="直線コネクタ 122"/>
        <xdr:cNvCxnSpPr/>
      </xdr:nvCxnSpPr>
      <xdr:spPr>
        <a:xfrm>
          <a:off x="2908300" y="9775069"/>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2419</xdr:rowOff>
    </xdr:from>
    <xdr:to>
      <xdr:col>15</xdr:col>
      <xdr:colOff>50800</xdr:colOff>
      <xdr:row>57</xdr:row>
      <xdr:rowOff>61919</xdr:rowOff>
    </xdr:to>
    <xdr:cxnSp macro="">
      <xdr:nvCxnSpPr>
        <xdr:cNvPr id="126" name="直線コネクタ 125"/>
        <xdr:cNvCxnSpPr/>
      </xdr:nvCxnSpPr>
      <xdr:spPr>
        <a:xfrm flipV="1">
          <a:off x="2019300" y="9775069"/>
          <a:ext cx="889000" cy="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61919</xdr:rowOff>
    </xdr:from>
    <xdr:to>
      <xdr:col>10</xdr:col>
      <xdr:colOff>114300</xdr:colOff>
      <xdr:row>57</xdr:row>
      <xdr:rowOff>104797</xdr:rowOff>
    </xdr:to>
    <xdr:cxnSp macro="">
      <xdr:nvCxnSpPr>
        <xdr:cNvPr id="129" name="直線コネクタ 128"/>
        <xdr:cNvCxnSpPr/>
      </xdr:nvCxnSpPr>
      <xdr:spPr>
        <a:xfrm flipV="1">
          <a:off x="1130300" y="9834569"/>
          <a:ext cx="889000" cy="4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48686</xdr:rowOff>
    </xdr:from>
    <xdr:to>
      <xdr:col>24</xdr:col>
      <xdr:colOff>114300</xdr:colOff>
      <xdr:row>57</xdr:row>
      <xdr:rowOff>150286</xdr:rowOff>
    </xdr:to>
    <xdr:sp macro="" textlink="">
      <xdr:nvSpPr>
        <xdr:cNvPr id="139" name="楕円 138"/>
        <xdr:cNvSpPr/>
      </xdr:nvSpPr>
      <xdr:spPr>
        <a:xfrm>
          <a:off x="4584700" y="98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27113</xdr:rowOff>
    </xdr:from>
    <xdr:ext cx="599010" cy="259045"/>
    <xdr:sp macro="" textlink="">
      <xdr:nvSpPr>
        <xdr:cNvPr id="140" name="総務費該当値テキスト"/>
        <xdr:cNvSpPr txBox="1"/>
      </xdr:nvSpPr>
      <xdr:spPr>
        <a:xfrm>
          <a:off x="4686300" y="979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1602</xdr:rowOff>
    </xdr:from>
    <xdr:to>
      <xdr:col>20</xdr:col>
      <xdr:colOff>38100</xdr:colOff>
      <xdr:row>57</xdr:row>
      <xdr:rowOff>103202</xdr:rowOff>
    </xdr:to>
    <xdr:sp macro="" textlink="">
      <xdr:nvSpPr>
        <xdr:cNvPr id="141" name="楕円 140"/>
        <xdr:cNvSpPr/>
      </xdr:nvSpPr>
      <xdr:spPr>
        <a:xfrm>
          <a:off x="3746500" y="97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94329</xdr:rowOff>
    </xdr:from>
    <xdr:ext cx="599010" cy="259045"/>
    <xdr:sp macro="" textlink="">
      <xdr:nvSpPr>
        <xdr:cNvPr id="142" name="テキスト ボックス 141"/>
        <xdr:cNvSpPr txBox="1"/>
      </xdr:nvSpPr>
      <xdr:spPr>
        <a:xfrm>
          <a:off x="3497795" y="986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123069</xdr:rowOff>
    </xdr:from>
    <xdr:to>
      <xdr:col>15</xdr:col>
      <xdr:colOff>101600</xdr:colOff>
      <xdr:row>57</xdr:row>
      <xdr:rowOff>53219</xdr:rowOff>
    </xdr:to>
    <xdr:sp macro="" textlink="">
      <xdr:nvSpPr>
        <xdr:cNvPr id="143" name="楕円 142"/>
        <xdr:cNvSpPr/>
      </xdr:nvSpPr>
      <xdr:spPr>
        <a:xfrm>
          <a:off x="2857500" y="97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44346</xdr:rowOff>
    </xdr:from>
    <xdr:ext cx="599010" cy="259045"/>
    <xdr:sp macro="" textlink="">
      <xdr:nvSpPr>
        <xdr:cNvPr id="144" name="テキスト ボックス 143"/>
        <xdr:cNvSpPr txBox="1"/>
      </xdr:nvSpPr>
      <xdr:spPr>
        <a:xfrm>
          <a:off x="2608795" y="981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11119</xdr:rowOff>
    </xdr:from>
    <xdr:to>
      <xdr:col>10</xdr:col>
      <xdr:colOff>165100</xdr:colOff>
      <xdr:row>57</xdr:row>
      <xdr:rowOff>112719</xdr:rowOff>
    </xdr:to>
    <xdr:sp macro="" textlink="">
      <xdr:nvSpPr>
        <xdr:cNvPr id="145" name="楕円 144"/>
        <xdr:cNvSpPr/>
      </xdr:nvSpPr>
      <xdr:spPr>
        <a:xfrm>
          <a:off x="1968500" y="97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103846</xdr:rowOff>
    </xdr:from>
    <xdr:ext cx="599010" cy="259045"/>
    <xdr:sp macro="" textlink="">
      <xdr:nvSpPr>
        <xdr:cNvPr id="146" name="テキスト ボックス 145"/>
        <xdr:cNvSpPr txBox="1"/>
      </xdr:nvSpPr>
      <xdr:spPr>
        <a:xfrm>
          <a:off x="1719795" y="987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53997</xdr:rowOff>
    </xdr:from>
    <xdr:to>
      <xdr:col>6</xdr:col>
      <xdr:colOff>38100</xdr:colOff>
      <xdr:row>57</xdr:row>
      <xdr:rowOff>155597</xdr:rowOff>
    </xdr:to>
    <xdr:sp macro="" textlink="">
      <xdr:nvSpPr>
        <xdr:cNvPr id="147" name="楕円 146"/>
        <xdr:cNvSpPr/>
      </xdr:nvSpPr>
      <xdr:spPr>
        <a:xfrm>
          <a:off x="1079500" y="98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674</xdr:rowOff>
    </xdr:from>
    <xdr:ext cx="599010" cy="259045"/>
    <xdr:sp macro="" textlink="">
      <xdr:nvSpPr>
        <xdr:cNvPr id="148" name="テキスト ボックス 147"/>
        <xdr:cNvSpPr txBox="1"/>
      </xdr:nvSpPr>
      <xdr:spPr>
        <a:xfrm>
          <a:off x="830795" y="960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26360</xdr:rowOff>
    </xdr:from>
    <xdr:to>
      <xdr:col>24</xdr:col>
      <xdr:colOff>63500</xdr:colOff>
      <xdr:row>75</xdr:row>
      <xdr:rowOff>135297</xdr:rowOff>
    </xdr:to>
    <xdr:cxnSp macro="">
      <xdr:nvCxnSpPr>
        <xdr:cNvPr id="176" name="直線コネクタ 175"/>
        <xdr:cNvCxnSpPr/>
      </xdr:nvCxnSpPr>
      <xdr:spPr>
        <a:xfrm flipV="1">
          <a:off x="3797300" y="12885110"/>
          <a:ext cx="838200" cy="10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53248</xdr:rowOff>
    </xdr:from>
    <xdr:to>
      <xdr:col>19</xdr:col>
      <xdr:colOff>177800</xdr:colOff>
      <xdr:row>75</xdr:row>
      <xdr:rowOff>135297</xdr:rowOff>
    </xdr:to>
    <xdr:cxnSp macro="">
      <xdr:nvCxnSpPr>
        <xdr:cNvPr id="179" name="直線コネクタ 178"/>
        <xdr:cNvCxnSpPr/>
      </xdr:nvCxnSpPr>
      <xdr:spPr>
        <a:xfrm>
          <a:off x="2908300" y="12911998"/>
          <a:ext cx="889000" cy="8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47364</xdr:rowOff>
    </xdr:from>
    <xdr:to>
      <xdr:col>15</xdr:col>
      <xdr:colOff>50800</xdr:colOff>
      <xdr:row>75</xdr:row>
      <xdr:rowOff>53248</xdr:rowOff>
    </xdr:to>
    <xdr:cxnSp macro="">
      <xdr:nvCxnSpPr>
        <xdr:cNvPr id="182" name="直線コネクタ 181"/>
        <xdr:cNvCxnSpPr/>
      </xdr:nvCxnSpPr>
      <xdr:spPr>
        <a:xfrm>
          <a:off x="2019300" y="12563214"/>
          <a:ext cx="889000" cy="34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47364</xdr:rowOff>
    </xdr:from>
    <xdr:to>
      <xdr:col>10</xdr:col>
      <xdr:colOff>114300</xdr:colOff>
      <xdr:row>76</xdr:row>
      <xdr:rowOff>24119</xdr:rowOff>
    </xdr:to>
    <xdr:cxnSp macro="">
      <xdr:nvCxnSpPr>
        <xdr:cNvPr id="185" name="直線コネクタ 184"/>
        <xdr:cNvCxnSpPr/>
      </xdr:nvCxnSpPr>
      <xdr:spPr>
        <a:xfrm flipV="1">
          <a:off x="1130300" y="12563214"/>
          <a:ext cx="889000" cy="49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147010</xdr:rowOff>
    </xdr:from>
    <xdr:to>
      <xdr:col>24</xdr:col>
      <xdr:colOff>114300</xdr:colOff>
      <xdr:row>75</xdr:row>
      <xdr:rowOff>77160</xdr:rowOff>
    </xdr:to>
    <xdr:sp macro="" textlink="">
      <xdr:nvSpPr>
        <xdr:cNvPr id="195" name="楕円 194"/>
        <xdr:cNvSpPr/>
      </xdr:nvSpPr>
      <xdr:spPr>
        <a:xfrm>
          <a:off x="4584700" y="128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125437</xdr:rowOff>
    </xdr:from>
    <xdr:ext cx="599010" cy="259045"/>
    <xdr:sp macro="" textlink="">
      <xdr:nvSpPr>
        <xdr:cNvPr id="196" name="民生費該当値テキスト"/>
        <xdr:cNvSpPr txBox="1"/>
      </xdr:nvSpPr>
      <xdr:spPr>
        <a:xfrm>
          <a:off x="4686300" y="1281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84497</xdr:rowOff>
    </xdr:from>
    <xdr:to>
      <xdr:col>20</xdr:col>
      <xdr:colOff>38100</xdr:colOff>
      <xdr:row>76</xdr:row>
      <xdr:rowOff>14647</xdr:rowOff>
    </xdr:to>
    <xdr:sp macro="" textlink="">
      <xdr:nvSpPr>
        <xdr:cNvPr id="197" name="楕円 196"/>
        <xdr:cNvSpPr/>
      </xdr:nvSpPr>
      <xdr:spPr>
        <a:xfrm>
          <a:off x="3746500" y="1294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5774</xdr:rowOff>
    </xdr:from>
    <xdr:ext cx="599010" cy="259045"/>
    <xdr:sp macro="" textlink="">
      <xdr:nvSpPr>
        <xdr:cNvPr id="198" name="テキスト ボックス 197"/>
        <xdr:cNvSpPr txBox="1"/>
      </xdr:nvSpPr>
      <xdr:spPr>
        <a:xfrm>
          <a:off x="3497795" y="1303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2448</xdr:rowOff>
    </xdr:from>
    <xdr:to>
      <xdr:col>15</xdr:col>
      <xdr:colOff>101600</xdr:colOff>
      <xdr:row>75</xdr:row>
      <xdr:rowOff>104048</xdr:rowOff>
    </xdr:to>
    <xdr:sp macro="" textlink="">
      <xdr:nvSpPr>
        <xdr:cNvPr id="199" name="楕円 198"/>
        <xdr:cNvSpPr/>
      </xdr:nvSpPr>
      <xdr:spPr>
        <a:xfrm>
          <a:off x="2857500" y="128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95175</xdr:rowOff>
    </xdr:from>
    <xdr:ext cx="599010" cy="259045"/>
    <xdr:sp macro="" textlink="">
      <xdr:nvSpPr>
        <xdr:cNvPr id="200" name="テキスト ボックス 199"/>
        <xdr:cNvSpPr txBox="1"/>
      </xdr:nvSpPr>
      <xdr:spPr>
        <a:xfrm>
          <a:off x="2608795" y="1295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168014</xdr:rowOff>
    </xdr:from>
    <xdr:to>
      <xdr:col>10</xdr:col>
      <xdr:colOff>165100</xdr:colOff>
      <xdr:row>73</xdr:row>
      <xdr:rowOff>98164</xdr:rowOff>
    </xdr:to>
    <xdr:sp macro="" textlink="">
      <xdr:nvSpPr>
        <xdr:cNvPr id="201" name="楕円 200"/>
        <xdr:cNvSpPr/>
      </xdr:nvSpPr>
      <xdr:spPr>
        <a:xfrm>
          <a:off x="1968500" y="125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114691</xdr:rowOff>
    </xdr:from>
    <xdr:ext cx="599010" cy="259045"/>
    <xdr:sp macro="" textlink="">
      <xdr:nvSpPr>
        <xdr:cNvPr id="202" name="テキスト ボックス 201"/>
        <xdr:cNvSpPr txBox="1"/>
      </xdr:nvSpPr>
      <xdr:spPr>
        <a:xfrm>
          <a:off x="1719795" y="1228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144769</xdr:rowOff>
    </xdr:from>
    <xdr:to>
      <xdr:col>6</xdr:col>
      <xdr:colOff>38100</xdr:colOff>
      <xdr:row>76</xdr:row>
      <xdr:rowOff>74919</xdr:rowOff>
    </xdr:to>
    <xdr:sp macro="" textlink="">
      <xdr:nvSpPr>
        <xdr:cNvPr id="203" name="楕円 202"/>
        <xdr:cNvSpPr/>
      </xdr:nvSpPr>
      <xdr:spPr>
        <a:xfrm>
          <a:off x="1079500" y="130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91446</xdr:rowOff>
    </xdr:from>
    <xdr:ext cx="599010" cy="259045"/>
    <xdr:sp macro="" textlink="">
      <xdr:nvSpPr>
        <xdr:cNvPr id="204" name="テキスト ボックス 203"/>
        <xdr:cNvSpPr txBox="1"/>
      </xdr:nvSpPr>
      <xdr:spPr>
        <a:xfrm>
          <a:off x="830795" y="12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49014</xdr:rowOff>
    </xdr:from>
    <xdr:to>
      <xdr:col>24</xdr:col>
      <xdr:colOff>63500</xdr:colOff>
      <xdr:row>97</xdr:row>
      <xdr:rowOff>89782</xdr:rowOff>
    </xdr:to>
    <xdr:cxnSp macro="">
      <xdr:nvCxnSpPr>
        <xdr:cNvPr id="233" name="直線コネクタ 232"/>
        <xdr:cNvCxnSpPr/>
      </xdr:nvCxnSpPr>
      <xdr:spPr>
        <a:xfrm flipV="1">
          <a:off x="3797300" y="16679664"/>
          <a:ext cx="8382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82325</xdr:rowOff>
    </xdr:from>
    <xdr:to>
      <xdr:col>19</xdr:col>
      <xdr:colOff>177800</xdr:colOff>
      <xdr:row>97</xdr:row>
      <xdr:rowOff>89782</xdr:rowOff>
    </xdr:to>
    <xdr:cxnSp macro="">
      <xdr:nvCxnSpPr>
        <xdr:cNvPr id="236" name="直線コネクタ 235"/>
        <xdr:cNvCxnSpPr/>
      </xdr:nvCxnSpPr>
      <xdr:spPr>
        <a:xfrm>
          <a:off x="2908300" y="16712975"/>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82325</xdr:rowOff>
    </xdr:from>
    <xdr:to>
      <xdr:col>15</xdr:col>
      <xdr:colOff>50800</xdr:colOff>
      <xdr:row>97</xdr:row>
      <xdr:rowOff>109643</xdr:rowOff>
    </xdr:to>
    <xdr:cxnSp macro="">
      <xdr:nvCxnSpPr>
        <xdr:cNvPr id="239" name="直線コネクタ 238"/>
        <xdr:cNvCxnSpPr/>
      </xdr:nvCxnSpPr>
      <xdr:spPr>
        <a:xfrm flipV="1">
          <a:off x="2019300" y="16712975"/>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110195</xdr:rowOff>
    </xdr:from>
    <xdr:to>
      <xdr:col>10</xdr:col>
      <xdr:colOff>114300</xdr:colOff>
      <xdr:row>97</xdr:row>
      <xdr:rowOff>109643</xdr:rowOff>
    </xdr:to>
    <xdr:cxnSp macro="">
      <xdr:nvCxnSpPr>
        <xdr:cNvPr id="242" name="直線コネクタ 241"/>
        <xdr:cNvCxnSpPr/>
      </xdr:nvCxnSpPr>
      <xdr:spPr>
        <a:xfrm>
          <a:off x="1130300" y="16397945"/>
          <a:ext cx="889000" cy="3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169664</xdr:rowOff>
    </xdr:from>
    <xdr:to>
      <xdr:col>24</xdr:col>
      <xdr:colOff>114300</xdr:colOff>
      <xdr:row>97</xdr:row>
      <xdr:rowOff>99814</xdr:rowOff>
    </xdr:to>
    <xdr:sp macro="" textlink="">
      <xdr:nvSpPr>
        <xdr:cNvPr id="252" name="楕円 251"/>
        <xdr:cNvSpPr/>
      </xdr:nvSpPr>
      <xdr:spPr>
        <a:xfrm>
          <a:off x="4584700" y="166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148091</xdr:rowOff>
    </xdr:from>
    <xdr:ext cx="534377" cy="259045"/>
    <xdr:sp macro="" textlink="">
      <xdr:nvSpPr>
        <xdr:cNvPr id="253" name="衛生費該当値テキスト"/>
        <xdr:cNvSpPr txBox="1"/>
      </xdr:nvSpPr>
      <xdr:spPr>
        <a:xfrm>
          <a:off x="4686300" y="166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38982</xdr:rowOff>
    </xdr:from>
    <xdr:to>
      <xdr:col>20</xdr:col>
      <xdr:colOff>38100</xdr:colOff>
      <xdr:row>97</xdr:row>
      <xdr:rowOff>140582</xdr:rowOff>
    </xdr:to>
    <xdr:sp macro="" textlink="">
      <xdr:nvSpPr>
        <xdr:cNvPr id="254" name="楕円 253"/>
        <xdr:cNvSpPr/>
      </xdr:nvSpPr>
      <xdr:spPr>
        <a:xfrm>
          <a:off x="3746500" y="166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131709</xdr:rowOff>
    </xdr:from>
    <xdr:ext cx="534377" cy="259045"/>
    <xdr:sp macro="" textlink="">
      <xdr:nvSpPr>
        <xdr:cNvPr id="255" name="テキスト ボックス 254"/>
        <xdr:cNvSpPr txBox="1"/>
      </xdr:nvSpPr>
      <xdr:spPr>
        <a:xfrm>
          <a:off x="3530111" y="167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31525</xdr:rowOff>
    </xdr:from>
    <xdr:to>
      <xdr:col>15</xdr:col>
      <xdr:colOff>101600</xdr:colOff>
      <xdr:row>97</xdr:row>
      <xdr:rowOff>133125</xdr:rowOff>
    </xdr:to>
    <xdr:sp macro="" textlink="">
      <xdr:nvSpPr>
        <xdr:cNvPr id="256" name="楕円 255"/>
        <xdr:cNvSpPr/>
      </xdr:nvSpPr>
      <xdr:spPr>
        <a:xfrm>
          <a:off x="2857500" y="1666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124252</xdr:rowOff>
    </xdr:from>
    <xdr:ext cx="534377" cy="259045"/>
    <xdr:sp macro="" textlink="">
      <xdr:nvSpPr>
        <xdr:cNvPr id="257" name="テキスト ボックス 256"/>
        <xdr:cNvSpPr txBox="1"/>
      </xdr:nvSpPr>
      <xdr:spPr>
        <a:xfrm>
          <a:off x="2641111" y="1675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58843</xdr:rowOff>
    </xdr:from>
    <xdr:to>
      <xdr:col>10</xdr:col>
      <xdr:colOff>165100</xdr:colOff>
      <xdr:row>97</xdr:row>
      <xdr:rowOff>160443</xdr:rowOff>
    </xdr:to>
    <xdr:sp macro="" textlink="">
      <xdr:nvSpPr>
        <xdr:cNvPr id="258" name="楕円 257"/>
        <xdr:cNvSpPr/>
      </xdr:nvSpPr>
      <xdr:spPr>
        <a:xfrm>
          <a:off x="1968500" y="166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151570</xdr:rowOff>
    </xdr:from>
    <xdr:ext cx="534377" cy="259045"/>
    <xdr:sp macro="" textlink="">
      <xdr:nvSpPr>
        <xdr:cNvPr id="259" name="テキスト ボックス 258"/>
        <xdr:cNvSpPr txBox="1"/>
      </xdr:nvSpPr>
      <xdr:spPr>
        <a:xfrm>
          <a:off x="1752111" y="167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59395</xdr:rowOff>
    </xdr:from>
    <xdr:to>
      <xdr:col>6</xdr:col>
      <xdr:colOff>38100</xdr:colOff>
      <xdr:row>95</xdr:row>
      <xdr:rowOff>160995</xdr:rowOff>
    </xdr:to>
    <xdr:sp macro="" textlink="">
      <xdr:nvSpPr>
        <xdr:cNvPr id="260" name="楕円 259"/>
        <xdr:cNvSpPr/>
      </xdr:nvSpPr>
      <xdr:spPr>
        <a:xfrm>
          <a:off x="1079500" y="163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6072</xdr:rowOff>
    </xdr:from>
    <xdr:ext cx="599010" cy="259045"/>
    <xdr:sp macro="" textlink="">
      <xdr:nvSpPr>
        <xdr:cNvPr id="261" name="テキスト ボックス 260"/>
        <xdr:cNvSpPr txBox="1"/>
      </xdr:nvSpPr>
      <xdr:spPr>
        <a:xfrm>
          <a:off x="830795" y="1612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13970</xdr:rowOff>
    </xdr:from>
    <xdr:to>
      <xdr:col>55</xdr:col>
      <xdr:colOff>0</xdr:colOff>
      <xdr:row>36</xdr:row>
      <xdr:rowOff>16828</xdr:rowOff>
    </xdr:to>
    <xdr:cxnSp macro="">
      <xdr:nvCxnSpPr>
        <xdr:cNvPr id="290" name="直線コネクタ 289"/>
        <xdr:cNvCxnSpPr/>
      </xdr:nvCxnSpPr>
      <xdr:spPr>
        <a:xfrm flipV="1">
          <a:off x="9639300" y="618617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50563</xdr:rowOff>
    </xdr:from>
    <xdr:ext cx="378565" cy="259045"/>
    <xdr:sp macro="" textlink="">
      <xdr:nvSpPr>
        <xdr:cNvPr id="291" name="労働費平均値テキスト"/>
        <xdr:cNvSpPr txBox="1"/>
      </xdr:nvSpPr>
      <xdr:spPr>
        <a:xfrm>
          <a:off x="10528300" y="6565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16828</xdr:rowOff>
    </xdr:from>
    <xdr:to>
      <xdr:col>50</xdr:col>
      <xdr:colOff>114300</xdr:colOff>
      <xdr:row>36</xdr:row>
      <xdr:rowOff>32448</xdr:rowOff>
    </xdr:to>
    <xdr:cxnSp macro="">
      <xdr:nvCxnSpPr>
        <xdr:cNvPr id="293" name="直線コネクタ 292"/>
        <xdr:cNvCxnSpPr/>
      </xdr:nvCxnSpPr>
      <xdr:spPr>
        <a:xfrm flipV="1">
          <a:off x="8750300" y="6189028"/>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295" name="テキスト ボックス 294"/>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32448</xdr:rowOff>
    </xdr:from>
    <xdr:to>
      <xdr:col>45</xdr:col>
      <xdr:colOff>177800</xdr:colOff>
      <xdr:row>36</xdr:row>
      <xdr:rowOff>78168</xdr:rowOff>
    </xdr:to>
    <xdr:cxnSp macro="">
      <xdr:nvCxnSpPr>
        <xdr:cNvPr id="296" name="直線コネクタ 295"/>
        <xdr:cNvCxnSpPr/>
      </xdr:nvCxnSpPr>
      <xdr:spPr>
        <a:xfrm flipV="1">
          <a:off x="7861300" y="620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7891</xdr:rowOff>
    </xdr:from>
    <xdr:ext cx="378565" cy="259045"/>
    <xdr:sp macro="" textlink="">
      <xdr:nvSpPr>
        <xdr:cNvPr id="298" name="テキスト ボックス 297"/>
        <xdr:cNvSpPr txBox="1"/>
      </xdr:nvSpPr>
      <xdr:spPr>
        <a:xfrm>
          <a:off x="8561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78168</xdr:rowOff>
    </xdr:from>
    <xdr:to>
      <xdr:col>41</xdr:col>
      <xdr:colOff>50800</xdr:colOff>
      <xdr:row>36</xdr:row>
      <xdr:rowOff>85598</xdr:rowOff>
    </xdr:to>
    <xdr:cxnSp macro="">
      <xdr:nvCxnSpPr>
        <xdr:cNvPr id="299" name="直線コネクタ 298"/>
        <xdr:cNvCxnSpPr/>
      </xdr:nvCxnSpPr>
      <xdr:spPr>
        <a:xfrm flipV="1">
          <a:off x="6972300" y="625036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8462</xdr:rowOff>
    </xdr:from>
    <xdr:ext cx="378565" cy="259045"/>
    <xdr:sp macro="" textlink="">
      <xdr:nvSpPr>
        <xdr:cNvPr id="301" name="テキスト ボックス 300"/>
        <xdr:cNvSpPr txBox="1"/>
      </xdr:nvSpPr>
      <xdr:spPr>
        <a:xfrm>
          <a:off x="7672017" y="669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161244</xdr:rowOff>
    </xdr:from>
    <xdr:ext cx="378565" cy="259045"/>
    <xdr:sp macro="" textlink="">
      <xdr:nvSpPr>
        <xdr:cNvPr id="303" name="テキスト ボックス 302"/>
        <xdr:cNvSpPr txBox="1"/>
      </xdr:nvSpPr>
      <xdr:spPr>
        <a:xfrm>
          <a:off x="6783017" y="667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134620</xdr:rowOff>
    </xdr:from>
    <xdr:to>
      <xdr:col>55</xdr:col>
      <xdr:colOff>50800</xdr:colOff>
      <xdr:row>36</xdr:row>
      <xdr:rowOff>64770</xdr:rowOff>
    </xdr:to>
    <xdr:sp macro="" textlink="">
      <xdr:nvSpPr>
        <xdr:cNvPr id="309" name="楕円 308"/>
        <xdr:cNvSpPr/>
      </xdr:nvSpPr>
      <xdr:spPr>
        <a:xfrm>
          <a:off x="104267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157497</xdr:rowOff>
    </xdr:from>
    <xdr:ext cx="469744" cy="259045"/>
    <xdr:sp macro="" textlink="">
      <xdr:nvSpPr>
        <xdr:cNvPr id="310" name="労働費該当値テキスト"/>
        <xdr:cNvSpPr txBox="1"/>
      </xdr:nvSpPr>
      <xdr:spPr>
        <a:xfrm>
          <a:off x="10528300" y="598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137478</xdr:rowOff>
    </xdr:from>
    <xdr:to>
      <xdr:col>50</xdr:col>
      <xdr:colOff>165100</xdr:colOff>
      <xdr:row>36</xdr:row>
      <xdr:rowOff>67628</xdr:rowOff>
    </xdr:to>
    <xdr:sp macro="" textlink="">
      <xdr:nvSpPr>
        <xdr:cNvPr id="311" name="楕円 310"/>
        <xdr:cNvSpPr/>
      </xdr:nvSpPr>
      <xdr:spPr>
        <a:xfrm>
          <a:off x="9588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84155</xdr:rowOff>
    </xdr:from>
    <xdr:ext cx="469744" cy="259045"/>
    <xdr:sp macro="" textlink="">
      <xdr:nvSpPr>
        <xdr:cNvPr id="312" name="テキスト ボックス 311"/>
        <xdr:cNvSpPr txBox="1"/>
      </xdr:nvSpPr>
      <xdr:spPr>
        <a:xfrm>
          <a:off x="9404428" y="5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153098</xdr:rowOff>
    </xdr:from>
    <xdr:to>
      <xdr:col>46</xdr:col>
      <xdr:colOff>38100</xdr:colOff>
      <xdr:row>36</xdr:row>
      <xdr:rowOff>83248</xdr:rowOff>
    </xdr:to>
    <xdr:sp macro="" textlink="">
      <xdr:nvSpPr>
        <xdr:cNvPr id="313" name="楕円 312"/>
        <xdr:cNvSpPr/>
      </xdr:nvSpPr>
      <xdr:spPr>
        <a:xfrm>
          <a:off x="8699500" y="61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99775</xdr:rowOff>
    </xdr:from>
    <xdr:ext cx="469744" cy="259045"/>
    <xdr:sp macro="" textlink="">
      <xdr:nvSpPr>
        <xdr:cNvPr id="314" name="テキスト ボックス 313"/>
        <xdr:cNvSpPr txBox="1"/>
      </xdr:nvSpPr>
      <xdr:spPr>
        <a:xfrm>
          <a:off x="8515428" y="592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27368</xdr:rowOff>
    </xdr:from>
    <xdr:to>
      <xdr:col>41</xdr:col>
      <xdr:colOff>101600</xdr:colOff>
      <xdr:row>36</xdr:row>
      <xdr:rowOff>128968</xdr:rowOff>
    </xdr:to>
    <xdr:sp macro="" textlink="">
      <xdr:nvSpPr>
        <xdr:cNvPr id="315" name="楕円 314"/>
        <xdr:cNvSpPr/>
      </xdr:nvSpPr>
      <xdr:spPr>
        <a:xfrm>
          <a:off x="7810500" y="61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145495</xdr:rowOff>
    </xdr:from>
    <xdr:ext cx="469744" cy="259045"/>
    <xdr:sp macro="" textlink="">
      <xdr:nvSpPr>
        <xdr:cNvPr id="316" name="テキスト ボックス 315"/>
        <xdr:cNvSpPr txBox="1"/>
      </xdr:nvSpPr>
      <xdr:spPr>
        <a:xfrm>
          <a:off x="7626428" y="59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34798</xdr:rowOff>
    </xdr:from>
    <xdr:to>
      <xdr:col>36</xdr:col>
      <xdr:colOff>165100</xdr:colOff>
      <xdr:row>36</xdr:row>
      <xdr:rowOff>136398</xdr:rowOff>
    </xdr:to>
    <xdr:sp macro="" textlink="">
      <xdr:nvSpPr>
        <xdr:cNvPr id="317" name="楕円 316"/>
        <xdr:cNvSpPr/>
      </xdr:nvSpPr>
      <xdr:spPr>
        <a:xfrm>
          <a:off x="6921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152925</xdr:rowOff>
    </xdr:from>
    <xdr:ext cx="469744" cy="259045"/>
    <xdr:sp macro="" textlink="">
      <xdr:nvSpPr>
        <xdr:cNvPr id="318" name="テキスト ボックス 317"/>
        <xdr:cNvSpPr txBox="1"/>
      </xdr:nvSpPr>
      <xdr:spPr>
        <a:xfrm>
          <a:off x="6737428"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111971</xdr:rowOff>
    </xdr:from>
    <xdr:to>
      <xdr:col>55</xdr:col>
      <xdr:colOff>0</xdr:colOff>
      <xdr:row>57</xdr:row>
      <xdr:rowOff>17637</xdr:rowOff>
    </xdr:to>
    <xdr:cxnSp macro="">
      <xdr:nvCxnSpPr>
        <xdr:cNvPr id="345" name="直線コネクタ 344"/>
        <xdr:cNvCxnSpPr/>
      </xdr:nvCxnSpPr>
      <xdr:spPr>
        <a:xfrm>
          <a:off x="9639300" y="9713171"/>
          <a:ext cx="838200" cy="7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111971</xdr:rowOff>
    </xdr:from>
    <xdr:to>
      <xdr:col>50</xdr:col>
      <xdr:colOff>114300</xdr:colOff>
      <xdr:row>57</xdr:row>
      <xdr:rowOff>5631</xdr:rowOff>
    </xdr:to>
    <xdr:cxnSp macro="">
      <xdr:nvCxnSpPr>
        <xdr:cNvPr id="348" name="直線コネクタ 347"/>
        <xdr:cNvCxnSpPr/>
      </xdr:nvCxnSpPr>
      <xdr:spPr>
        <a:xfrm flipV="1">
          <a:off x="8750300" y="9713171"/>
          <a:ext cx="889000" cy="6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3097</xdr:rowOff>
    </xdr:from>
    <xdr:to>
      <xdr:col>45</xdr:col>
      <xdr:colOff>177800</xdr:colOff>
      <xdr:row>57</xdr:row>
      <xdr:rowOff>5631</xdr:rowOff>
    </xdr:to>
    <xdr:cxnSp macro="">
      <xdr:nvCxnSpPr>
        <xdr:cNvPr id="351" name="直線コネクタ 350"/>
        <xdr:cNvCxnSpPr/>
      </xdr:nvCxnSpPr>
      <xdr:spPr>
        <a:xfrm>
          <a:off x="7861300" y="9775747"/>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3097</xdr:rowOff>
    </xdr:from>
    <xdr:to>
      <xdr:col>41</xdr:col>
      <xdr:colOff>50800</xdr:colOff>
      <xdr:row>57</xdr:row>
      <xdr:rowOff>72949</xdr:rowOff>
    </xdr:to>
    <xdr:cxnSp macro="">
      <xdr:nvCxnSpPr>
        <xdr:cNvPr id="354" name="直線コネクタ 353"/>
        <xdr:cNvCxnSpPr/>
      </xdr:nvCxnSpPr>
      <xdr:spPr>
        <a:xfrm flipV="1">
          <a:off x="6972300" y="9775747"/>
          <a:ext cx="889000" cy="6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138287</xdr:rowOff>
    </xdr:from>
    <xdr:to>
      <xdr:col>55</xdr:col>
      <xdr:colOff>50800</xdr:colOff>
      <xdr:row>57</xdr:row>
      <xdr:rowOff>68437</xdr:rowOff>
    </xdr:to>
    <xdr:sp macro="" textlink="">
      <xdr:nvSpPr>
        <xdr:cNvPr id="364" name="楕円 363"/>
        <xdr:cNvSpPr/>
      </xdr:nvSpPr>
      <xdr:spPr>
        <a:xfrm>
          <a:off x="10426700" y="973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116714</xdr:rowOff>
    </xdr:from>
    <xdr:ext cx="534377" cy="259045"/>
    <xdr:sp macro="" textlink="">
      <xdr:nvSpPr>
        <xdr:cNvPr id="365" name="農林水産業費該当値テキスト"/>
        <xdr:cNvSpPr txBox="1"/>
      </xdr:nvSpPr>
      <xdr:spPr>
        <a:xfrm>
          <a:off x="10528300" y="971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61171</xdr:rowOff>
    </xdr:from>
    <xdr:to>
      <xdr:col>50</xdr:col>
      <xdr:colOff>165100</xdr:colOff>
      <xdr:row>56</xdr:row>
      <xdr:rowOff>162771</xdr:rowOff>
    </xdr:to>
    <xdr:sp macro="" textlink="">
      <xdr:nvSpPr>
        <xdr:cNvPr id="366" name="楕円 365"/>
        <xdr:cNvSpPr/>
      </xdr:nvSpPr>
      <xdr:spPr>
        <a:xfrm>
          <a:off x="9588500" y="96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153898</xdr:rowOff>
    </xdr:from>
    <xdr:ext cx="534377" cy="259045"/>
    <xdr:sp macro="" textlink="">
      <xdr:nvSpPr>
        <xdr:cNvPr id="367" name="テキスト ボックス 366"/>
        <xdr:cNvSpPr txBox="1"/>
      </xdr:nvSpPr>
      <xdr:spPr>
        <a:xfrm>
          <a:off x="9372111" y="975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126281</xdr:rowOff>
    </xdr:from>
    <xdr:to>
      <xdr:col>46</xdr:col>
      <xdr:colOff>38100</xdr:colOff>
      <xdr:row>57</xdr:row>
      <xdr:rowOff>56431</xdr:rowOff>
    </xdr:to>
    <xdr:sp macro="" textlink="">
      <xdr:nvSpPr>
        <xdr:cNvPr id="368" name="楕円 367"/>
        <xdr:cNvSpPr/>
      </xdr:nvSpPr>
      <xdr:spPr>
        <a:xfrm>
          <a:off x="8699500" y="97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47558</xdr:rowOff>
    </xdr:from>
    <xdr:ext cx="534377" cy="259045"/>
    <xdr:sp macro="" textlink="">
      <xdr:nvSpPr>
        <xdr:cNvPr id="369" name="テキスト ボックス 368"/>
        <xdr:cNvSpPr txBox="1"/>
      </xdr:nvSpPr>
      <xdr:spPr>
        <a:xfrm>
          <a:off x="8483111" y="98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123747</xdr:rowOff>
    </xdr:from>
    <xdr:to>
      <xdr:col>41</xdr:col>
      <xdr:colOff>101600</xdr:colOff>
      <xdr:row>57</xdr:row>
      <xdr:rowOff>53897</xdr:rowOff>
    </xdr:to>
    <xdr:sp macro="" textlink="">
      <xdr:nvSpPr>
        <xdr:cNvPr id="370" name="楕円 369"/>
        <xdr:cNvSpPr/>
      </xdr:nvSpPr>
      <xdr:spPr>
        <a:xfrm>
          <a:off x="7810500" y="97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45024</xdr:rowOff>
    </xdr:from>
    <xdr:ext cx="534377" cy="259045"/>
    <xdr:sp macro="" textlink="">
      <xdr:nvSpPr>
        <xdr:cNvPr id="371" name="テキスト ボックス 370"/>
        <xdr:cNvSpPr txBox="1"/>
      </xdr:nvSpPr>
      <xdr:spPr>
        <a:xfrm>
          <a:off x="7594111" y="981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22149</xdr:rowOff>
    </xdr:from>
    <xdr:to>
      <xdr:col>36</xdr:col>
      <xdr:colOff>165100</xdr:colOff>
      <xdr:row>57</xdr:row>
      <xdr:rowOff>123749</xdr:rowOff>
    </xdr:to>
    <xdr:sp macro="" textlink="">
      <xdr:nvSpPr>
        <xdr:cNvPr id="372" name="楕円 371"/>
        <xdr:cNvSpPr/>
      </xdr:nvSpPr>
      <xdr:spPr>
        <a:xfrm>
          <a:off x="6921500" y="97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114876</xdr:rowOff>
    </xdr:from>
    <xdr:ext cx="534377" cy="259045"/>
    <xdr:sp macro="" textlink="">
      <xdr:nvSpPr>
        <xdr:cNvPr id="373" name="テキスト ボックス 372"/>
        <xdr:cNvSpPr txBox="1"/>
      </xdr:nvSpPr>
      <xdr:spPr>
        <a:xfrm>
          <a:off x="6705111" y="98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154536</xdr:rowOff>
    </xdr:from>
    <xdr:to>
      <xdr:col>55</xdr:col>
      <xdr:colOff>0</xdr:colOff>
      <xdr:row>77</xdr:row>
      <xdr:rowOff>159734</xdr:rowOff>
    </xdr:to>
    <xdr:cxnSp macro="">
      <xdr:nvCxnSpPr>
        <xdr:cNvPr id="400" name="直線コネクタ 399"/>
        <xdr:cNvCxnSpPr/>
      </xdr:nvCxnSpPr>
      <xdr:spPr>
        <a:xfrm>
          <a:off x="9639300" y="13356186"/>
          <a:ext cx="8382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154536</xdr:rowOff>
    </xdr:from>
    <xdr:to>
      <xdr:col>50</xdr:col>
      <xdr:colOff>114300</xdr:colOff>
      <xdr:row>77</xdr:row>
      <xdr:rowOff>162678</xdr:rowOff>
    </xdr:to>
    <xdr:cxnSp macro="">
      <xdr:nvCxnSpPr>
        <xdr:cNvPr id="403" name="直線コネクタ 402"/>
        <xdr:cNvCxnSpPr/>
      </xdr:nvCxnSpPr>
      <xdr:spPr>
        <a:xfrm flipV="1">
          <a:off x="8750300" y="13356186"/>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162678</xdr:rowOff>
    </xdr:from>
    <xdr:to>
      <xdr:col>45</xdr:col>
      <xdr:colOff>177800</xdr:colOff>
      <xdr:row>78</xdr:row>
      <xdr:rowOff>4240</xdr:rowOff>
    </xdr:to>
    <xdr:cxnSp macro="">
      <xdr:nvCxnSpPr>
        <xdr:cNvPr id="406" name="直線コネクタ 405"/>
        <xdr:cNvCxnSpPr/>
      </xdr:nvCxnSpPr>
      <xdr:spPr>
        <a:xfrm flipV="1">
          <a:off x="7861300" y="13364328"/>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4240</xdr:rowOff>
    </xdr:from>
    <xdr:to>
      <xdr:col>41</xdr:col>
      <xdr:colOff>50800</xdr:colOff>
      <xdr:row>78</xdr:row>
      <xdr:rowOff>19425</xdr:rowOff>
    </xdr:to>
    <xdr:cxnSp macro="">
      <xdr:nvCxnSpPr>
        <xdr:cNvPr id="409" name="直線コネクタ 408"/>
        <xdr:cNvCxnSpPr/>
      </xdr:nvCxnSpPr>
      <xdr:spPr>
        <a:xfrm flipV="1">
          <a:off x="6972300" y="13377340"/>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108934</xdr:rowOff>
    </xdr:from>
    <xdr:to>
      <xdr:col>55</xdr:col>
      <xdr:colOff>50800</xdr:colOff>
      <xdr:row>78</xdr:row>
      <xdr:rowOff>39084</xdr:rowOff>
    </xdr:to>
    <xdr:sp macro="" textlink="">
      <xdr:nvSpPr>
        <xdr:cNvPr id="419" name="楕円 418"/>
        <xdr:cNvSpPr/>
      </xdr:nvSpPr>
      <xdr:spPr>
        <a:xfrm>
          <a:off x="10426700" y="133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87361</xdr:rowOff>
    </xdr:from>
    <xdr:ext cx="534377" cy="259045"/>
    <xdr:sp macro="" textlink="">
      <xdr:nvSpPr>
        <xdr:cNvPr id="420" name="商工費該当値テキスト"/>
        <xdr:cNvSpPr txBox="1"/>
      </xdr:nvSpPr>
      <xdr:spPr>
        <a:xfrm>
          <a:off x="10528300" y="1328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103736</xdr:rowOff>
    </xdr:from>
    <xdr:to>
      <xdr:col>50</xdr:col>
      <xdr:colOff>165100</xdr:colOff>
      <xdr:row>78</xdr:row>
      <xdr:rowOff>33886</xdr:rowOff>
    </xdr:to>
    <xdr:sp macro="" textlink="">
      <xdr:nvSpPr>
        <xdr:cNvPr id="421" name="楕円 420"/>
        <xdr:cNvSpPr/>
      </xdr:nvSpPr>
      <xdr:spPr>
        <a:xfrm>
          <a:off x="9588500" y="1330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25013</xdr:rowOff>
    </xdr:from>
    <xdr:ext cx="534377" cy="259045"/>
    <xdr:sp macro="" textlink="">
      <xdr:nvSpPr>
        <xdr:cNvPr id="422" name="テキスト ボックス 421"/>
        <xdr:cNvSpPr txBox="1"/>
      </xdr:nvSpPr>
      <xdr:spPr>
        <a:xfrm>
          <a:off x="9372111" y="1339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111878</xdr:rowOff>
    </xdr:from>
    <xdr:to>
      <xdr:col>46</xdr:col>
      <xdr:colOff>38100</xdr:colOff>
      <xdr:row>78</xdr:row>
      <xdr:rowOff>42028</xdr:rowOff>
    </xdr:to>
    <xdr:sp macro="" textlink="">
      <xdr:nvSpPr>
        <xdr:cNvPr id="423" name="楕円 422"/>
        <xdr:cNvSpPr/>
      </xdr:nvSpPr>
      <xdr:spPr>
        <a:xfrm>
          <a:off x="8699500" y="1331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33155</xdr:rowOff>
    </xdr:from>
    <xdr:ext cx="534377" cy="259045"/>
    <xdr:sp macro="" textlink="">
      <xdr:nvSpPr>
        <xdr:cNvPr id="424" name="テキスト ボックス 423"/>
        <xdr:cNvSpPr txBox="1"/>
      </xdr:nvSpPr>
      <xdr:spPr>
        <a:xfrm>
          <a:off x="8483111" y="1340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124890</xdr:rowOff>
    </xdr:from>
    <xdr:to>
      <xdr:col>41</xdr:col>
      <xdr:colOff>101600</xdr:colOff>
      <xdr:row>78</xdr:row>
      <xdr:rowOff>55040</xdr:rowOff>
    </xdr:to>
    <xdr:sp macro="" textlink="">
      <xdr:nvSpPr>
        <xdr:cNvPr id="425" name="楕円 424"/>
        <xdr:cNvSpPr/>
      </xdr:nvSpPr>
      <xdr:spPr>
        <a:xfrm>
          <a:off x="7810500" y="133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46167</xdr:rowOff>
    </xdr:from>
    <xdr:ext cx="534377" cy="259045"/>
    <xdr:sp macro="" textlink="">
      <xdr:nvSpPr>
        <xdr:cNvPr id="426" name="テキスト ボックス 425"/>
        <xdr:cNvSpPr txBox="1"/>
      </xdr:nvSpPr>
      <xdr:spPr>
        <a:xfrm>
          <a:off x="7594111" y="134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140075</xdr:rowOff>
    </xdr:from>
    <xdr:to>
      <xdr:col>36</xdr:col>
      <xdr:colOff>165100</xdr:colOff>
      <xdr:row>78</xdr:row>
      <xdr:rowOff>70225</xdr:rowOff>
    </xdr:to>
    <xdr:sp macro="" textlink="">
      <xdr:nvSpPr>
        <xdr:cNvPr id="427" name="楕円 426"/>
        <xdr:cNvSpPr/>
      </xdr:nvSpPr>
      <xdr:spPr>
        <a:xfrm>
          <a:off x="6921500" y="13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61352</xdr:rowOff>
    </xdr:from>
    <xdr:ext cx="534377" cy="259045"/>
    <xdr:sp macro="" textlink="">
      <xdr:nvSpPr>
        <xdr:cNvPr id="428" name="テキスト ボックス 427"/>
        <xdr:cNvSpPr txBox="1"/>
      </xdr:nvSpPr>
      <xdr:spPr>
        <a:xfrm>
          <a:off x="6705111" y="134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151454</xdr:rowOff>
    </xdr:from>
    <xdr:to>
      <xdr:col>55</xdr:col>
      <xdr:colOff>0</xdr:colOff>
      <xdr:row>95</xdr:row>
      <xdr:rowOff>82069</xdr:rowOff>
    </xdr:to>
    <xdr:cxnSp macro="">
      <xdr:nvCxnSpPr>
        <xdr:cNvPr id="455" name="直線コネクタ 454"/>
        <xdr:cNvCxnSpPr/>
      </xdr:nvCxnSpPr>
      <xdr:spPr>
        <a:xfrm flipV="1">
          <a:off x="9639300" y="16267754"/>
          <a:ext cx="838200" cy="10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26040</xdr:rowOff>
    </xdr:from>
    <xdr:to>
      <xdr:col>50</xdr:col>
      <xdr:colOff>114300</xdr:colOff>
      <xdr:row>95</xdr:row>
      <xdr:rowOff>82069</xdr:rowOff>
    </xdr:to>
    <xdr:cxnSp macro="">
      <xdr:nvCxnSpPr>
        <xdr:cNvPr id="458" name="直線コネクタ 457"/>
        <xdr:cNvCxnSpPr/>
      </xdr:nvCxnSpPr>
      <xdr:spPr>
        <a:xfrm>
          <a:off x="8750300" y="16313790"/>
          <a:ext cx="889000" cy="5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113781</xdr:rowOff>
    </xdr:from>
    <xdr:to>
      <xdr:col>45</xdr:col>
      <xdr:colOff>177800</xdr:colOff>
      <xdr:row>95</xdr:row>
      <xdr:rowOff>26040</xdr:rowOff>
    </xdr:to>
    <xdr:cxnSp macro="">
      <xdr:nvCxnSpPr>
        <xdr:cNvPr id="461" name="直線コネクタ 460"/>
        <xdr:cNvCxnSpPr/>
      </xdr:nvCxnSpPr>
      <xdr:spPr>
        <a:xfrm>
          <a:off x="7861300" y="16230081"/>
          <a:ext cx="889000" cy="8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113781</xdr:rowOff>
    </xdr:from>
    <xdr:to>
      <xdr:col>41</xdr:col>
      <xdr:colOff>50800</xdr:colOff>
      <xdr:row>96</xdr:row>
      <xdr:rowOff>16608</xdr:rowOff>
    </xdr:to>
    <xdr:cxnSp macro="">
      <xdr:nvCxnSpPr>
        <xdr:cNvPr id="464" name="直線コネクタ 463"/>
        <xdr:cNvCxnSpPr/>
      </xdr:nvCxnSpPr>
      <xdr:spPr>
        <a:xfrm flipV="1">
          <a:off x="6972300" y="16230081"/>
          <a:ext cx="889000" cy="24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100654</xdr:rowOff>
    </xdr:from>
    <xdr:to>
      <xdr:col>55</xdr:col>
      <xdr:colOff>50800</xdr:colOff>
      <xdr:row>95</xdr:row>
      <xdr:rowOff>30804</xdr:rowOff>
    </xdr:to>
    <xdr:sp macro="" textlink="">
      <xdr:nvSpPr>
        <xdr:cNvPr id="474" name="楕円 473"/>
        <xdr:cNvSpPr/>
      </xdr:nvSpPr>
      <xdr:spPr>
        <a:xfrm>
          <a:off x="10426700" y="162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123531</xdr:rowOff>
    </xdr:from>
    <xdr:ext cx="599010" cy="259045"/>
    <xdr:sp macro="" textlink="">
      <xdr:nvSpPr>
        <xdr:cNvPr id="475" name="土木費該当値テキスト"/>
        <xdr:cNvSpPr txBox="1"/>
      </xdr:nvSpPr>
      <xdr:spPr>
        <a:xfrm>
          <a:off x="10528300" y="160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31269</xdr:rowOff>
    </xdr:from>
    <xdr:to>
      <xdr:col>50</xdr:col>
      <xdr:colOff>165100</xdr:colOff>
      <xdr:row>95</xdr:row>
      <xdr:rowOff>132869</xdr:rowOff>
    </xdr:to>
    <xdr:sp macro="" textlink="">
      <xdr:nvSpPr>
        <xdr:cNvPr id="476" name="楕円 475"/>
        <xdr:cNvSpPr/>
      </xdr:nvSpPr>
      <xdr:spPr>
        <a:xfrm>
          <a:off x="9588500" y="1631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149396</xdr:rowOff>
    </xdr:from>
    <xdr:ext cx="599010" cy="259045"/>
    <xdr:sp macro="" textlink="">
      <xdr:nvSpPr>
        <xdr:cNvPr id="477" name="テキスト ボックス 476"/>
        <xdr:cNvSpPr txBox="1"/>
      </xdr:nvSpPr>
      <xdr:spPr>
        <a:xfrm>
          <a:off x="9339795" y="1609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146690</xdr:rowOff>
    </xdr:from>
    <xdr:to>
      <xdr:col>46</xdr:col>
      <xdr:colOff>38100</xdr:colOff>
      <xdr:row>95</xdr:row>
      <xdr:rowOff>76840</xdr:rowOff>
    </xdr:to>
    <xdr:sp macro="" textlink="">
      <xdr:nvSpPr>
        <xdr:cNvPr id="478" name="楕円 477"/>
        <xdr:cNvSpPr/>
      </xdr:nvSpPr>
      <xdr:spPr>
        <a:xfrm>
          <a:off x="8699500" y="162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93367</xdr:rowOff>
    </xdr:from>
    <xdr:ext cx="599010" cy="259045"/>
    <xdr:sp macro="" textlink="">
      <xdr:nvSpPr>
        <xdr:cNvPr id="479" name="テキスト ボックス 478"/>
        <xdr:cNvSpPr txBox="1"/>
      </xdr:nvSpPr>
      <xdr:spPr>
        <a:xfrm>
          <a:off x="8450795" y="1603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62981</xdr:rowOff>
    </xdr:from>
    <xdr:to>
      <xdr:col>41</xdr:col>
      <xdr:colOff>101600</xdr:colOff>
      <xdr:row>94</xdr:row>
      <xdr:rowOff>164581</xdr:rowOff>
    </xdr:to>
    <xdr:sp macro="" textlink="">
      <xdr:nvSpPr>
        <xdr:cNvPr id="480" name="楕円 479"/>
        <xdr:cNvSpPr/>
      </xdr:nvSpPr>
      <xdr:spPr>
        <a:xfrm>
          <a:off x="7810500" y="1617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9658</xdr:rowOff>
    </xdr:from>
    <xdr:ext cx="599010" cy="259045"/>
    <xdr:sp macro="" textlink="">
      <xdr:nvSpPr>
        <xdr:cNvPr id="481" name="テキスト ボックス 480"/>
        <xdr:cNvSpPr txBox="1"/>
      </xdr:nvSpPr>
      <xdr:spPr>
        <a:xfrm>
          <a:off x="7561795" y="1595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137258</xdr:rowOff>
    </xdr:from>
    <xdr:to>
      <xdr:col>36</xdr:col>
      <xdr:colOff>165100</xdr:colOff>
      <xdr:row>96</xdr:row>
      <xdr:rowOff>67408</xdr:rowOff>
    </xdr:to>
    <xdr:sp macro="" textlink="">
      <xdr:nvSpPr>
        <xdr:cNvPr id="482" name="楕円 481"/>
        <xdr:cNvSpPr/>
      </xdr:nvSpPr>
      <xdr:spPr>
        <a:xfrm>
          <a:off x="6921500" y="164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83935</xdr:rowOff>
    </xdr:from>
    <xdr:ext cx="599010" cy="259045"/>
    <xdr:sp macro="" textlink="">
      <xdr:nvSpPr>
        <xdr:cNvPr id="483" name="テキスト ボックス 482"/>
        <xdr:cNvSpPr txBox="1"/>
      </xdr:nvSpPr>
      <xdr:spPr>
        <a:xfrm>
          <a:off x="6672795" y="1620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28323</xdr:rowOff>
    </xdr:from>
    <xdr:to>
      <xdr:col>85</xdr:col>
      <xdr:colOff>127000</xdr:colOff>
      <xdr:row>37</xdr:row>
      <xdr:rowOff>37940</xdr:rowOff>
    </xdr:to>
    <xdr:cxnSp macro="">
      <xdr:nvCxnSpPr>
        <xdr:cNvPr id="515" name="直線コネクタ 514"/>
        <xdr:cNvCxnSpPr/>
      </xdr:nvCxnSpPr>
      <xdr:spPr>
        <a:xfrm>
          <a:off x="15481300" y="6371973"/>
          <a:ext cx="8382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131095</xdr:rowOff>
    </xdr:from>
    <xdr:to>
      <xdr:col>81</xdr:col>
      <xdr:colOff>50800</xdr:colOff>
      <xdr:row>37</xdr:row>
      <xdr:rowOff>28323</xdr:rowOff>
    </xdr:to>
    <xdr:cxnSp macro="">
      <xdr:nvCxnSpPr>
        <xdr:cNvPr id="518" name="直線コネクタ 517"/>
        <xdr:cNvCxnSpPr/>
      </xdr:nvCxnSpPr>
      <xdr:spPr>
        <a:xfrm>
          <a:off x="14592300" y="6303295"/>
          <a:ext cx="8890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109639</xdr:rowOff>
    </xdr:from>
    <xdr:to>
      <xdr:col>76</xdr:col>
      <xdr:colOff>114300</xdr:colOff>
      <xdr:row>36</xdr:row>
      <xdr:rowOff>131095</xdr:rowOff>
    </xdr:to>
    <xdr:cxnSp macro="">
      <xdr:nvCxnSpPr>
        <xdr:cNvPr id="521" name="直線コネクタ 520"/>
        <xdr:cNvCxnSpPr/>
      </xdr:nvCxnSpPr>
      <xdr:spPr>
        <a:xfrm>
          <a:off x="13703300" y="6281839"/>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109639</xdr:rowOff>
    </xdr:from>
    <xdr:to>
      <xdr:col>71</xdr:col>
      <xdr:colOff>177800</xdr:colOff>
      <xdr:row>36</xdr:row>
      <xdr:rowOff>130132</xdr:rowOff>
    </xdr:to>
    <xdr:cxnSp macro="">
      <xdr:nvCxnSpPr>
        <xdr:cNvPr id="524" name="直線コネクタ 523"/>
        <xdr:cNvCxnSpPr/>
      </xdr:nvCxnSpPr>
      <xdr:spPr>
        <a:xfrm flipV="1">
          <a:off x="12814300" y="6281839"/>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28" name="テキスト ボックス 527"/>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158590</xdr:rowOff>
    </xdr:from>
    <xdr:to>
      <xdr:col>85</xdr:col>
      <xdr:colOff>177800</xdr:colOff>
      <xdr:row>37</xdr:row>
      <xdr:rowOff>88740</xdr:rowOff>
    </xdr:to>
    <xdr:sp macro="" textlink="">
      <xdr:nvSpPr>
        <xdr:cNvPr id="534" name="楕円 533"/>
        <xdr:cNvSpPr/>
      </xdr:nvSpPr>
      <xdr:spPr>
        <a:xfrm>
          <a:off x="16268700" y="63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137017</xdr:rowOff>
    </xdr:from>
    <xdr:ext cx="534377" cy="259045"/>
    <xdr:sp macro="" textlink="">
      <xdr:nvSpPr>
        <xdr:cNvPr id="535" name="消防費該当値テキスト"/>
        <xdr:cNvSpPr txBox="1"/>
      </xdr:nvSpPr>
      <xdr:spPr>
        <a:xfrm>
          <a:off x="16370300" y="63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148973</xdr:rowOff>
    </xdr:from>
    <xdr:to>
      <xdr:col>81</xdr:col>
      <xdr:colOff>101600</xdr:colOff>
      <xdr:row>37</xdr:row>
      <xdr:rowOff>79123</xdr:rowOff>
    </xdr:to>
    <xdr:sp macro="" textlink="">
      <xdr:nvSpPr>
        <xdr:cNvPr id="536" name="楕円 535"/>
        <xdr:cNvSpPr/>
      </xdr:nvSpPr>
      <xdr:spPr>
        <a:xfrm>
          <a:off x="15430500" y="6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70250</xdr:rowOff>
    </xdr:from>
    <xdr:ext cx="534377" cy="259045"/>
    <xdr:sp macro="" textlink="">
      <xdr:nvSpPr>
        <xdr:cNvPr id="537" name="テキスト ボックス 536"/>
        <xdr:cNvSpPr txBox="1"/>
      </xdr:nvSpPr>
      <xdr:spPr>
        <a:xfrm>
          <a:off x="15214111" y="64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80295</xdr:rowOff>
    </xdr:from>
    <xdr:to>
      <xdr:col>76</xdr:col>
      <xdr:colOff>165100</xdr:colOff>
      <xdr:row>37</xdr:row>
      <xdr:rowOff>10445</xdr:rowOff>
    </xdr:to>
    <xdr:sp macro="" textlink="">
      <xdr:nvSpPr>
        <xdr:cNvPr id="538" name="楕円 537"/>
        <xdr:cNvSpPr/>
      </xdr:nvSpPr>
      <xdr:spPr>
        <a:xfrm>
          <a:off x="14541500" y="62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26972</xdr:rowOff>
    </xdr:from>
    <xdr:ext cx="534377" cy="259045"/>
    <xdr:sp macro="" textlink="">
      <xdr:nvSpPr>
        <xdr:cNvPr id="539" name="テキスト ボックス 538"/>
        <xdr:cNvSpPr txBox="1"/>
      </xdr:nvSpPr>
      <xdr:spPr>
        <a:xfrm>
          <a:off x="14325111" y="602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58839</xdr:rowOff>
    </xdr:from>
    <xdr:to>
      <xdr:col>72</xdr:col>
      <xdr:colOff>38100</xdr:colOff>
      <xdr:row>36</xdr:row>
      <xdr:rowOff>160439</xdr:rowOff>
    </xdr:to>
    <xdr:sp macro="" textlink="">
      <xdr:nvSpPr>
        <xdr:cNvPr id="540" name="楕円 539"/>
        <xdr:cNvSpPr/>
      </xdr:nvSpPr>
      <xdr:spPr>
        <a:xfrm>
          <a:off x="13652500" y="62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151566</xdr:rowOff>
    </xdr:from>
    <xdr:ext cx="534377" cy="259045"/>
    <xdr:sp macro="" textlink="">
      <xdr:nvSpPr>
        <xdr:cNvPr id="541" name="テキスト ボックス 540"/>
        <xdr:cNvSpPr txBox="1"/>
      </xdr:nvSpPr>
      <xdr:spPr>
        <a:xfrm>
          <a:off x="13436111" y="63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79332</xdr:rowOff>
    </xdr:from>
    <xdr:to>
      <xdr:col>67</xdr:col>
      <xdr:colOff>101600</xdr:colOff>
      <xdr:row>37</xdr:row>
      <xdr:rowOff>9482</xdr:rowOff>
    </xdr:to>
    <xdr:sp macro="" textlink="">
      <xdr:nvSpPr>
        <xdr:cNvPr id="542" name="楕円 541"/>
        <xdr:cNvSpPr/>
      </xdr:nvSpPr>
      <xdr:spPr>
        <a:xfrm>
          <a:off x="12763500" y="62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26009</xdr:rowOff>
    </xdr:from>
    <xdr:ext cx="534377" cy="259045"/>
    <xdr:sp macro="" textlink="">
      <xdr:nvSpPr>
        <xdr:cNvPr id="543" name="テキスト ボックス 542"/>
        <xdr:cNvSpPr txBox="1"/>
      </xdr:nvSpPr>
      <xdr:spPr>
        <a:xfrm>
          <a:off x="12547111" y="602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30661</xdr:rowOff>
    </xdr:from>
    <xdr:to>
      <xdr:col>85</xdr:col>
      <xdr:colOff>126364</xdr:colOff>
      <xdr:row>58</xdr:row>
      <xdr:rowOff>114492</xdr:rowOff>
    </xdr:to>
    <xdr:cxnSp macro="">
      <xdr:nvCxnSpPr>
        <xdr:cNvPr id="569" name="直線コネクタ 568"/>
        <xdr:cNvCxnSpPr/>
      </xdr:nvCxnSpPr>
      <xdr:spPr>
        <a:xfrm flipV="1">
          <a:off x="16317595" y="9117511"/>
          <a:ext cx="1269" cy="941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118319</xdr:rowOff>
    </xdr:from>
    <xdr:ext cx="534377" cy="259045"/>
    <xdr:sp macro="" textlink="">
      <xdr:nvSpPr>
        <xdr:cNvPr id="570" name="教育費最小値テキスト"/>
        <xdr:cNvSpPr txBox="1"/>
      </xdr:nvSpPr>
      <xdr:spPr>
        <a:xfrm>
          <a:off x="16370300" y="100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114492</xdr:rowOff>
    </xdr:from>
    <xdr:to>
      <xdr:col>86</xdr:col>
      <xdr:colOff>25400</xdr:colOff>
      <xdr:row>58</xdr:row>
      <xdr:rowOff>114492</xdr:rowOff>
    </xdr:to>
    <xdr:cxnSp macro="">
      <xdr:nvCxnSpPr>
        <xdr:cNvPr id="571" name="直線コネクタ 570"/>
        <xdr:cNvCxnSpPr/>
      </xdr:nvCxnSpPr>
      <xdr:spPr>
        <a:xfrm>
          <a:off x="16230600" y="1005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148788</xdr:rowOff>
    </xdr:from>
    <xdr:ext cx="599010" cy="259045"/>
    <xdr:sp macro="" textlink="">
      <xdr:nvSpPr>
        <xdr:cNvPr id="572" name="教育費最大値テキスト"/>
        <xdr:cNvSpPr txBox="1"/>
      </xdr:nvSpPr>
      <xdr:spPr>
        <a:xfrm>
          <a:off x="16370300" y="889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30661</xdr:rowOff>
    </xdr:from>
    <xdr:to>
      <xdr:col>86</xdr:col>
      <xdr:colOff>25400</xdr:colOff>
      <xdr:row>53</xdr:row>
      <xdr:rowOff>30661</xdr:rowOff>
    </xdr:to>
    <xdr:cxnSp macro="">
      <xdr:nvCxnSpPr>
        <xdr:cNvPr id="573" name="直線コネクタ 572"/>
        <xdr:cNvCxnSpPr/>
      </xdr:nvCxnSpPr>
      <xdr:spPr>
        <a:xfrm>
          <a:off x="16230600" y="91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144831</xdr:rowOff>
    </xdr:from>
    <xdr:to>
      <xdr:col>85</xdr:col>
      <xdr:colOff>127000</xdr:colOff>
      <xdr:row>56</xdr:row>
      <xdr:rowOff>82687</xdr:rowOff>
    </xdr:to>
    <xdr:cxnSp macro="">
      <xdr:nvCxnSpPr>
        <xdr:cNvPr id="574" name="直線コネクタ 573"/>
        <xdr:cNvCxnSpPr/>
      </xdr:nvCxnSpPr>
      <xdr:spPr>
        <a:xfrm>
          <a:off x="15481300" y="8717331"/>
          <a:ext cx="838200" cy="96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153052</xdr:rowOff>
    </xdr:from>
    <xdr:ext cx="599010" cy="259045"/>
    <xdr:sp macro="" textlink="">
      <xdr:nvSpPr>
        <xdr:cNvPr id="575" name="教育費平均値テキスト"/>
        <xdr:cNvSpPr txBox="1"/>
      </xdr:nvSpPr>
      <xdr:spPr>
        <a:xfrm>
          <a:off x="16370300" y="9754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3175</xdr:rowOff>
    </xdr:from>
    <xdr:to>
      <xdr:col>85</xdr:col>
      <xdr:colOff>177800</xdr:colOff>
      <xdr:row>57</xdr:row>
      <xdr:rowOff>104775</xdr:rowOff>
    </xdr:to>
    <xdr:sp macro="" textlink="">
      <xdr:nvSpPr>
        <xdr:cNvPr id="576" name="フローチャート: 判断 575"/>
        <xdr:cNvSpPr/>
      </xdr:nvSpPr>
      <xdr:spPr>
        <a:xfrm>
          <a:off x="162687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144831</xdr:rowOff>
    </xdr:from>
    <xdr:to>
      <xdr:col>81</xdr:col>
      <xdr:colOff>50800</xdr:colOff>
      <xdr:row>54</xdr:row>
      <xdr:rowOff>163413</xdr:rowOff>
    </xdr:to>
    <xdr:cxnSp macro="">
      <xdr:nvCxnSpPr>
        <xdr:cNvPr id="577" name="直線コネクタ 576"/>
        <xdr:cNvCxnSpPr/>
      </xdr:nvCxnSpPr>
      <xdr:spPr>
        <a:xfrm flipV="1">
          <a:off x="14592300" y="8717331"/>
          <a:ext cx="889000" cy="70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11895</xdr:rowOff>
    </xdr:from>
    <xdr:to>
      <xdr:col>81</xdr:col>
      <xdr:colOff>101600</xdr:colOff>
      <xdr:row>57</xdr:row>
      <xdr:rowOff>113495</xdr:rowOff>
    </xdr:to>
    <xdr:sp macro="" textlink="">
      <xdr:nvSpPr>
        <xdr:cNvPr id="578" name="フローチャート: 判断 577"/>
        <xdr:cNvSpPr/>
      </xdr:nvSpPr>
      <xdr:spPr>
        <a:xfrm>
          <a:off x="154305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104622</xdr:rowOff>
    </xdr:from>
    <xdr:ext cx="599010" cy="259045"/>
    <xdr:sp macro="" textlink="">
      <xdr:nvSpPr>
        <xdr:cNvPr id="579" name="テキスト ボックス 578"/>
        <xdr:cNvSpPr txBox="1"/>
      </xdr:nvSpPr>
      <xdr:spPr>
        <a:xfrm>
          <a:off x="15181795" y="987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163413</xdr:rowOff>
    </xdr:from>
    <xdr:to>
      <xdr:col>76</xdr:col>
      <xdr:colOff>114300</xdr:colOff>
      <xdr:row>57</xdr:row>
      <xdr:rowOff>66757</xdr:rowOff>
    </xdr:to>
    <xdr:cxnSp macro="">
      <xdr:nvCxnSpPr>
        <xdr:cNvPr id="580" name="直線コネクタ 579"/>
        <xdr:cNvCxnSpPr/>
      </xdr:nvCxnSpPr>
      <xdr:spPr>
        <a:xfrm flipV="1">
          <a:off x="13703300" y="9421713"/>
          <a:ext cx="889000" cy="4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43873</xdr:rowOff>
    </xdr:from>
    <xdr:to>
      <xdr:col>76</xdr:col>
      <xdr:colOff>165100</xdr:colOff>
      <xdr:row>57</xdr:row>
      <xdr:rowOff>145473</xdr:rowOff>
    </xdr:to>
    <xdr:sp macro="" textlink="">
      <xdr:nvSpPr>
        <xdr:cNvPr id="581" name="フローチャート: 判断 580"/>
        <xdr:cNvSpPr/>
      </xdr:nvSpPr>
      <xdr:spPr>
        <a:xfrm>
          <a:off x="14541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136600</xdr:rowOff>
    </xdr:from>
    <xdr:ext cx="599010" cy="259045"/>
    <xdr:sp macro="" textlink="">
      <xdr:nvSpPr>
        <xdr:cNvPr id="582" name="テキスト ボックス 581"/>
        <xdr:cNvSpPr txBox="1"/>
      </xdr:nvSpPr>
      <xdr:spPr>
        <a:xfrm>
          <a:off x="14292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66757</xdr:rowOff>
    </xdr:from>
    <xdr:to>
      <xdr:col>71</xdr:col>
      <xdr:colOff>177800</xdr:colOff>
      <xdr:row>57</xdr:row>
      <xdr:rowOff>122157</xdr:rowOff>
    </xdr:to>
    <xdr:cxnSp macro="">
      <xdr:nvCxnSpPr>
        <xdr:cNvPr id="583" name="直線コネクタ 582"/>
        <xdr:cNvCxnSpPr/>
      </xdr:nvCxnSpPr>
      <xdr:spPr>
        <a:xfrm flipV="1">
          <a:off x="12814300" y="9839407"/>
          <a:ext cx="889000" cy="5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60413</xdr:rowOff>
    </xdr:from>
    <xdr:to>
      <xdr:col>72</xdr:col>
      <xdr:colOff>38100</xdr:colOff>
      <xdr:row>57</xdr:row>
      <xdr:rowOff>162013</xdr:rowOff>
    </xdr:to>
    <xdr:sp macro="" textlink="">
      <xdr:nvSpPr>
        <xdr:cNvPr id="584" name="フローチャート: 判断 583"/>
        <xdr:cNvSpPr/>
      </xdr:nvSpPr>
      <xdr:spPr>
        <a:xfrm>
          <a:off x="13652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153140</xdr:rowOff>
    </xdr:from>
    <xdr:ext cx="599010" cy="259045"/>
    <xdr:sp macro="" textlink="">
      <xdr:nvSpPr>
        <xdr:cNvPr id="585" name="テキスト ボックス 584"/>
        <xdr:cNvSpPr txBox="1"/>
      </xdr:nvSpPr>
      <xdr:spPr>
        <a:xfrm>
          <a:off x="13403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66517</xdr:rowOff>
    </xdr:from>
    <xdr:to>
      <xdr:col>67</xdr:col>
      <xdr:colOff>101600</xdr:colOff>
      <xdr:row>57</xdr:row>
      <xdr:rowOff>168117</xdr:rowOff>
    </xdr:to>
    <xdr:sp macro="" textlink="">
      <xdr:nvSpPr>
        <xdr:cNvPr id="586" name="フローチャート: 判断 585"/>
        <xdr:cNvSpPr/>
      </xdr:nvSpPr>
      <xdr:spPr>
        <a:xfrm>
          <a:off x="12763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13194</xdr:rowOff>
    </xdr:from>
    <xdr:ext cx="534377" cy="259045"/>
    <xdr:sp macro="" textlink="">
      <xdr:nvSpPr>
        <xdr:cNvPr id="587" name="テキスト ボックス 586"/>
        <xdr:cNvSpPr txBox="1"/>
      </xdr:nvSpPr>
      <xdr:spPr>
        <a:xfrm>
          <a:off x="12547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31887</xdr:rowOff>
    </xdr:from>
    <xdr:to>
      <xdr:col>85</xdr:col>
      <xdr:colOff>177800</xdr:colOff>
      <xdr:row>56</xdr:row>
      <xdr:rowOff>133487</xdr:rowOff>
    </xdr:to>
    <xdr:sp macro="" textlink="">
      <xdr:nvSpPr>
        <xdr:cNvPr id="593" name="楕円 592"/>
        <xdr:cNvSpPr/>
      </xdr:nvSpPr>
      <xdr:spPr>
        <a:xfrm>
          <a:off x="16268700" y="9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54764</xdr:rowOff>
    </xdr:from>
    <xdr:ext cx="599010" cy="259045"/>
    <xdr:sp macro="" textlink="">
      <xdr:nvSpPr>
        <xdr:cNvPr id="594" name="教育費該当値テキスト"/>
        <xdr:cNvSpPr txBox="1"/>
      </xdr:nvSpPr>
      <xdr:spPr>
        <a:xfrm>
          <a:off x="16370300" y="948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94031</xdr:rowOff>
    </xdr:from>
    <xdr:to>
      <xdr:col>81</xdr:col>
      <xdr:colOff>101600</xdr:colOff>
      <xdr:row>51</xdr:row>
      <xdr:rowOff>24181</xdr:rowOff>
    </xdr:to>
    <xdr:sp macro="" textlink="">
      <xdr:nvSpPr>
        <xdr:cNvPr id="595" name="楕円 594"/>
        <xdr:cNvSpPr/>
      </xdr:nvSpPr>
      <xdr:spPr>
        <a:xfrm>
          <a:off x="15430500" y="866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40708</xdr:rowOff>
    </xdr:from>
    <xdr:ext cx="599010" cy="259045"/>
    <xdr:sp macro="" textlink="">
      <xdr:nvSpPr>
        <xdr:cNvPr id="596" name="テキスト ボックス 595"/>
        <xdr:cNvSpPr txBox="1"/>
      </xdr:nvSpPr>
      <xdr:spPr>
        <a:xfrm>
          <a:off x="15181795" y="844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112613</xdr:rowOff>
    </xdr:from>
    <xdr:to>
      <xdr:col>76</xdr:col>
      <xdr:colOff>165100</xdr:colOff>
      <xdr:row>55</xdr:row>
      <xdr:rowOff>42763</xdr:rowOff>
    </xdr:to>
    <xdr:sp macro="" textlink="">
      <xdr:nvSpPr>
        <xdr:cNvPr id="597" name="楕円 596"/>
        <xdr:cNvSpPr/>
      </xdr:nvSpPr>
      <xdr:spPr>
        <a:xfrm>
          <a:off x="14541500" y="937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59290</xdr:rowOff>
    </xdr:from>
    <xdr:ext cx="599010" cy="259045"/>
    <xdr:sp macro="" textlink="">
      <xdr:nvSpPr>
        <xdr:cNvPr id="598" name="テキスト ボックス 597"/>
        <xdr:cNvSpPr txBox="1"/>
      </xdr:nvSpPr>
      <xdr:spPr>
        <a:xfrm>
          <a:off x="14292795" y="914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15957</xdr:rowOff>
    </xdr:from>
    <xdr:to>
      <xdr:col>72</xdr:col>
      <xdr:colOff>38100</xdr:colOff>
      <xdr:row>57</xdr:row>
      <xdr:rowOff>117557</xdr:rowOff>
    </xdr:to>
    <xdr:sp macro="" textlink="">
      <xdr:nvSpPr>
        <xdr:cNvPr id="599" name="楕円 598"/>
        <xdr:cNvSpPr/>
      </xdr:nvSpPr>
      <xdr:spPr>
        <a:xfrm>
          <a:off x="13652500" y="978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134084</xdr:rowOff>
    </xdr:from>
    <xdr:ext cx="599010" cy="259045"/>
    <xdr:sp macro="" textlink="">
      <xdr:nvSpPr>
        <xdr:cNvPr id="600" name="テキスト ボックス 599"/>
        <xdr:cNvSpPr txBox="1"/>
      </xdr:nvSpPr>
      <xdr:spPr>
        <a:xfrm>
          <a:off x="13403795" y="956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71357</xdr:rowOff>
    </xdr:from>
    <xdr:to>
      <xdr:col>67</xdr:col>
      <xdr:colOff>101600</xdr:colOff>
      <xdr:row>58</xdr:row>
      <xdr:rowOff>1507</xdr:rowOff>
    </xdr:to>
    <xdr:sp macro="" textlink="">
      <xdr:nvSpPr>
        <xdr:cNvPr id="601" name="楕円 600"/>
        <xdr:cNvSpPr/>
      </xdr:nvSpPr>
      <xdr:spPr>
        <a:xfrm>
          <a:off x="12763500" y="98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164084</xdr:rowOff>
    </xdr:from>
    <xdr:ext cx="534377" cy="259045"/>
    <xdr:sp macro="" textlink="">
      <xdr:nvSpPr>
        <xdr:cNvPr id="602" name="テキスト ボックス 601"/>
        <xdr:cNvSpPr txBox="1"/>
      </xdr:nvSpPr>
      <xdr:spPr>
        <a:xfrm>
          <a:off x="12547111" y="99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24890</xdr:rowOff>
    </xdr:from>
    <xdr:to>
      <xdr:col>85</xdr:col>
      <xdr:colOff>126364</xdr:colOff>
      <xdr:row>79</xdr:row>
      <xdr:rowOff>98879</xdr:rowOff>
    </xdr:to>
    <xdr:cxnSp macro="">
      <xdr:nvCxnSpPr>
        <xdr:cNvPr id="628" name="直線コネクタ 627"/>
        <xdr:cNvCxnSpPr/>
      </xdr:nvCxnSpPr>
      <xdr:spPr>
        <a:xfrm flipV="1">
          <a:off x="16317595" y="13055090"/>
          <a:ext cx="1269" cy="58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143018</xdr:rowOff>
    </xdr:from>
    <xdr:ext cx="599010" cy="259045"/>
    <xdr:sp macro="" textlink="">
      <xdr:nvSpPr>
        <xdr:cNvPr id="631" name="災害復旧費最大値テキスト"/>
        <xdr:cNvSpPr txBox="1"/>
      </xdr:nvSpPr>
      <xdr:spPr>
        <a:xfrm>
          <a:off x="16370300" y="1283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24890</xdr:rowOff>
    </xdr:from>
    <xdr:to>
      <xdr:col>86</xdr:col>
      <xdr:colOff>25400</xdr:colOff>
      <xdr:row>76</xdr:row>
      <xdr:rowOff>24890</xdr:rowOff>
    </xdr:to>
    <xdr:cxnSp macro="">
      <xdr:nvCxnSpPr>
        <xdr:cNvPr id="632" name="直線コネクタ 631"/>
        <xdr:cNvCxnSpPr/>
      </xdr:nvCxnSpPr>
      <xdr:spPr>
        <a:xfrm>
          <a:off x="16230600" y="1305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61669</xdr:rowOff>
    </xdr:from>
    <xdr:to>
      <xdr:col>85</xdr:col>
      <xdr:colOff>127000</xdr:colOff>
      <xdr:row>79</xdr:row>
      <xdr:rowOff>89196</xdr:rowOff>
    </xdr:to>
    <xdr:cxnSp macro="">
      <xdr:nvCxnSpPr>
        <xdr:cNvPr id="633" name="直線コネクタ 632"/>
        <xdr:cNvCxnSpPr/>
      </xdr:nvCxnSpPr>
      <xdr:spPr>
        <a:xfrm flipV="1">
          <a:off x="15481300" y="13606219"/>
          <a:ext cx="8382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17715</xdr:rowOff>
    </xdr:from>
    <xdr:ext cx="534377" cy="259045"/>
    <xdr:sp macro="" textlink="">
      <xdr:nvSpPr>
        <xdr:cNvPr id="634" name="災害復旧費平均値テキスト"/>
        <xdr:cNvSpPr txBox="1"/>
      </xdr:nvSpPr>
      <xdr:spPr>
        <a:xfrm>
          <a:off x="16370300" y="133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166288</xdr:rowOff>
    </xdr:from>
    <xdr:to>
      <xdr:col>85</xdr:col>
      <xdr:colOff>177800</xdr:colOff>
      <xdr:row>79</xdr:row>
      <xdr:rowOff>96438</xdr:rowOff>
    </xdr:to>
    <xdr:sp macro="" textlink="">
      <xdr:nvSpPr>
        <xdr:cNvPr id="635" name="フローチャート: 判断 634"/>
        <xdr:cNvSpPr/>
      </xdr:nvSpPr>
      <xdr:spPr>
        <a:xfrm>
          <a:off x="16268700" y="1353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87171</xdr:rowOff>
    </xdr:from>
    <xdr:to>
      <xdr:col>81</xdr:col>
      <xdr:colOff>50800</xdr:colOff>
      <xdr:row>79</xdr:row>
      <xdr:rowOff>89196</xdr:rowOff>
    </xdr:to>
    <xdr:cxnSp macro="">
      <xdr:nvCxnSpPr>
        <xdr:cNvPr id="636" name="直線コネクタ 635"/>
        <xdr:cNvCxnSpPr/>
      </xdr:nvCxnSpPr>
      <xdr:spPr>
        <a:xfrm>
          <a:off x="14592300" y="13631721"/>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330</xdr:rowOff>
    </xdr:from>
    <xdr:to>
      <xdr:col>81</xdr:col>
      <xdr:colOff>101600</xdr:colOff>
      <xdr:row>79</xdr:row>
      <xdr:rowOff>101930</xdr:rowOff>
    </xdr:to>
    <xdr:sp macro="" textlink="">
      <xdr:nvSpPr>
        <xdr:cNvPr id="637" name="フローチャート: 判断 636"/>
        <xdr:cNvSpPr/>
      </xdr:nvSpPr>
      <xdr:spPr>
        <a:xfrm>
          <a:off x="15430500" y="1354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118457</xdr:rowOff>
    </xdr:from>
    <xdr:ext cx="534377" cy="259045"/>
    <xdr:sp macro="" textlink="">
      <xdr:nvSpPr>
        <xdr:cNvPr id="638" name="テキスト ボックス 637"/>
        <xdr:cNvSpPr txBox="1"/>
      </xdr:nvSpPr>
      <xdr:spPr>
        <a:xfrm>
          <a:off x="15214111" y="133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114181</xdr:rowOff>
    </xdr:from>
    <xdr:to>
      <xdr:col>76</xdr:col>
      <xdr:colOff>114300</xdr:colOff>
      <xdr:row>79</xdr:row>
      <xdr:rowOff>87171</xdr:rowOff>
    </xdr:to>
    <xdr:cxnSp macro="">
      <xdr:nvCxnSpPr>
        <xdr:cNvPr id="639" name="直線コネクタ 638"/>
        <xdr:cNvCxnSpPr/>
      </xdr:nvCxnSpPr>
      <xdr:spPr>
        <a:xfrm>
          <a:off x="13703300" y="12972931"/>
          <a:ext cx="889000" cy="65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3518</xdr:rowOff>
    </xdr:from>
    <xdr:to>
      <xdr:col>76</xdr:col>
      <xdr:colOff>165100</xdr:colOff>
      <xdr:row>79</xdr:row>
      <xdr:rowOff>105118</xdr:rowOff>
    </xdr:to>
    <xdr:sp macro="" textlink="">
      <xdr:nvSpPr>
        <xdr:cNvPr id="640" name="フローチャート: 判断 639"/>
        <xdr:cNvSpPr/>
      </xdr:nvSpPr>
      <xdr:spPr>
        <a:xfrm>
          <a:off x="14541500" y="1354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121645</xdr:rowOff>
    </xdr:from>
    <xdr:ext cx="534377" cy="259045"/>
    <xdr:sp macro="" textlink="">
      <xdr:nvSpPr>
        <xdr:cNvPr id="641" name="テキスト ボックス 640"/>
        <xdr:cNvSpPr txBox="1"/>
      </xdr:nvSpPr>
      <xdr:spPr>
        <a:xfrm>
          <a:off x="14325111" y="133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48567</xdr:rowOff>
    </xdr:from>
    <xdr:to>
      <xdr:col>71</xdr:col>
      <xdr:colOff>177800</xdr:colOff>
      <xdr:row>75</xdr:row>
      <xdr:rowOff>114181</xdr:rowOff>
    </xdr:to>
    <xdr:cxnSp macro="">
      <xdr:nvCxnSpPr>
        <xdr:cNvPr id="642" name="直線コネクタ 641"/>
        <xdr:cNvCxnSpPr/>
      </xdr:nvCxnSpPr>
      <xdr:spPr>
        <a:xfrm>
          <a:off x="12814300" y="12221517"/>
          <a:ext cx="889000" cy="7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159429</xdr:rowOff>
    </xdr:from>
    <xdr:to>
      <xdr:col>72</xdr:col>
      <xdr:colOff>38100</xdr:colOff>
      <xdr:row>79</xdr:row>
      <xdr:rowOff>89579</xdr:rowOff>
    </xdr:to>
    <xdr:sp macro="" textlink="">
      <xdr:nvSpPr>
        <xdr:cNvPr id="643" name="フローチャート: 判断 642"/>
        <xdr:cNvSpPr/>
      </xdr:nvSpPr>
      <xdr:spPr>
        <a:xfrm>
          <a:off x="13652500" y="1353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80706</xdr:rowOff>
    </xdr:from>
    <xdr:ext cx="534377" cy="259045"/>
    <xdr:sp macro="" textlink="">
      <xdr:nvSpPr>
        <xdr:cNvPr id="644" name="テキスト ボックス 643"/>
        <xdr:cNvSpPr txBox="1"/>
      </xdr:nvSpPr>
      <xdr:spPr>
        <a:xfrm>
          <a:off x="13436111" y="136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165671</xdr:rowOff>
    </xdr:from>
    <xdr:to>
      <xdr:col>67</xdr:col>
      <xdr:colOff>101600</xdr:colOff>
      <xdr:row>79</xdr:row>
      <xdr:rowOff>95821</xdr:rowOff>
    </xdr:to>
    <xdr:sp macro="" textlink="">
      <xdr:nvSpPr>
        <xdr:cNvPr id="645" name="フローチャート: 判断 644"/>
        <xdr:cNvSpPr/>
      </xdr:nvSpPr>
      <xdr:spPr>
        <a:xfrm>
          <a:off x="127635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86948</xdr:rowOff>
    </xdr:from>
    <xdr:ext cx="534377" cy="259045"/>
    <xdr:sp macro="" textlink="">
      <xdr:nvSpPr>
        <xdr:cNvPr id="646" name="テキスト ボックス 645"/>
        <xdr:cNvSpPr txBox="1"/>
      </xdr:nvSpPr>
      <xdr:spPr>
        <a:xfrm>
          <a:off x="12547111" y="136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10869</xdr:rowOff>
    </xdr:from>
    <xdr:to>
      <xdr:col>85</xdr:col>
      <xdr:colOff>177800</xdr:colOff>
      <xdr:row>79</xdr:row>
      <xdr:rowOff>112469</xdr:rowOff>
    </xdr:to>
    <xdr:sp macro="" textlink="">
      <xdr:nvSpPr>
        <xdr:cNvPr id="652" name="楕円 651"/>
        <xdr:cNvSpPr/>
      </xdr:nvSpPr>
      <xdr:spPr>
        <a:xfrm>
          <a:off x="16268700" y="135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144715</xdr:rowOff>
    </xdr:from>
    <xdr:ext cx="534377" cy="259045"/>
    <xdr:sp macro="" textlink="">
      <xdr:nvSpPr>
        <xdr:cNvPr id="653" name="災害復旧費該当値テキスト"/>
        <xdr:cNvSpPr txBox="1"/>
      </xdr:nvSpPr>
      <xdr:spPr>
        <a:xfrm>
          <a:off x="16370300" y="135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38396</xdr:rowOff>
    </xdr:from>
    <xdr:to>
      <xdr:col>81</xdr:col>
      <xdr:colOff>101600</xdr:colOff>
      <xdr:row>79</xdr:row>
      <xdr:rowOff>139996</xdr:rowOff>
    </xdr:to>
    <xdr:sp macro="" textlink="">
      <xdr:nvSpPr>
        <xdr:cNvPr id="654" name="楕円 653"/>
        <xdr:cNvSpPr/>
      </xdr:nvSpPr>
      <xdr:spPr>
        <a:xfrm>
          <a:off x="15430500" y="135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131123</xdr:rowOff>
    </xdr:from>
    <xdr:ext cx="469744" cy="259045"/>
    <xdr:sp macro="" textlink="">
      <xdr:nvSpPr>
        <xdr:cNvPr id="655" name="テキスト ボックス 654"/>
        <xdr:cNvSpPr txBox="1"/>
      </xdr:nvSpPr>
      <xdr:spPr>
        <a:xfrm>
          <a:off x="15246428" y="136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36371</xdr:rowOff>
    </xdr:from>
    <xdr:to>
      <xdr:col>76</xdr:col>
      <xdr:colOff>165100</xdr:colOff>
      <xdr:row>79</xdr:row>
      <xdr:rowOff>137971</xdr:rowOff>
    </xdr:to>
    <xdr:sp macro="" textlink="">
      <xdr:nvSpPr>
        <xdr:cNvPr id="656" name="楕円 655"/>
        <xdr:cNvSpPr/>
      </xdr:nvSpPr>
      <xdr:spPr>
        <a:xfrm>
          <a:off x="14541500" y="1358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129098</xdr:rowOff>
    </xdr:from>
    <xdr:ext cx="469744" cy="259045"/>
    <xdr:sp macro="" textlink="">
      <xdr:nvSpPr>
        <xdr:cNvPr id="657" name="テキスト ボックス 656"/>
        <xdr:cNvSpPr txBox="1"/>
      </xdr:nvSpPr>
      <xdr:spPr>
        <a:xfrm>
          <a:off x="14357428" y="13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63381</xdr:rowOff>
    </xdr:from>
    <xdr:to>
      <xdr:col>72</xdr:col>
      <xdr:colOff>38100</xdr:colOff>
      <xdr:row>75</xdr:row>
      <xdr:rowOff>164982</xdr:rowOff>
    </xdr:to>
    <xdr:sp macro="" textlink="">
      <xdr:nvSpPr>
        <xdr:cNvPr id="658" name="楕円 657"/>
        <xdr:cNvSpPr/>
      </xdr:nvSpPr>
      <xdr:spPr>
        <a:xfrm>
          <a:off x="13652500" y="129221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10058</xdr:rowOff>
    </xdr:from>
    <xdr:ext cx="599010" cy="259045"/>
    <xdr:sp macro="" textlink="">
      <xdr:nvSpPr>
        <xdr:cNvPr id="659" name="テキスト ボックス 658"/>
        <xdr:cNvSpPr txBox="1"/>
      </xdr:nvSpPr>
      <xdr:spPr>
        <a:xfrm>
          <a:off x="13403795" y="1269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169217</xdr:rowOff>
    </xdr:from>
    <xdr:to>
      <xdr:col>67</xdr:col>
      <xdr:colOff>101600</xdr:colOff>
      <xdr:row>71</xdr:row>
      <xdr:rowOff>99367</xdr:rowOff>
    </xdr:to>
    <xdr:sp macro="" textlink="">
      <xdr:nvSpPr>
        <xdr:cNvPr id="660" name="楕円 659"/>
        <xdr:cNvSpPr/>
      </xdr:nvSpPr>
      <xdr:spPr>
        <a:xfrm>
          <a:off x="12763500" y="121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115894</xdr:rowOff>
    </xdr:from>
    <xdr:ext cx="599010" cy="259045"/>
    <xdr:sp macro="" textlink="">
      <xdr:nvSpPr>
        <xdr:cNvPr id="661" name="テキスト ボックス 660"/>
        <xdr:cNvSpPr txBox="1"/>
      </xdr:nvSpPr>
      <xdr:spPr>
        <a:xfrm>
          <a:off x="12514795" y="1194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5" name="直線コネクタ 684"/>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6" name="公債費最小値テキスト"/>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7" name="直線コネクタ 686"/>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8" name="公債費最大値テキスト"/>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9" name="直線コネクタ 688"/>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11520</xdr:rowOff>
    </xdr:from>
    <xdr:to>
      <xdr:col>85</xdr:col>
      <xdr:colOff>127000</xdr:colOff>
      <xdr:row>96</xdr:row>
      <xdr:rowOff>23636</xdr:rowOff>
    </xdr:to>
    <xdr:cxnSp macro="">
      <xdr:nvCxnSpPr>
        <xdr:cNvPr id="690" name="直線コネクタ 689"/>
        <xdr:cNvCxnSpPr/>
      </xdr:nvCxnSpPr>
      <xdr:spPr>
        <a:xfrm>
          <a:off x="15481300" y="16470720"/>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91" name="公債費平均値テキスト"/>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92" name="フローチャート: 判断 691"/>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9333</xdr:rowOff>
    </xdr:from>
    <xdr:to>
      <xdr:col>81</xdr:col>
      <xdr:colOff>50800</xdr:colOff>
      <xdr:row>96</xdr:row>
      <xdr:rowOff>11520</xdr:rowOff>
    </xdr:to>
    <xdr:cxnSp macro="">
      <xdr:nvCxnSpPr>
        <xdr:cNvPr id="693" name="直線コネクタ 692"/>
        <xdr:cNvCxnSpPr/>
      </xdr:nvCxnSpPr>
      <xdr:spPr>
        <a:xfrm>
          <a:off x="14592300" y="16468533"/>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4" name="フローチャート: 判断 693"/>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5" name="テキスト ボックス 694"/>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9333</xdr:rowOff>
    </xdr:from>
    <xdr:to>
      <xdr:col>76</xdr:col>
      <xdr:colOff>114300</xdr:colOff>
      <xdr:row>96</xdr:row>
      <xdr:rowOff>34162</xdr:rowOff>
    </xdr:to>
    <xdr:cxnSp macro="">
      <xdr:nvCxnSpPr>
        <xdr:cNvPr id="696" name="直線コネクタ 695"/>
        <xdr:cNvCxnSpPr/>
      </xdr:nvCxnSpPr>
      <xdr:spPr>
        <a:xfrm flipV="1">
          <a:off x="13703300" y="16468533"/>
          <a:ext cx="889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7" name="フローチャート: 判断 696"/>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8" name="テキスト ボックス 697"/>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34162</xdr:rowOff>
    </xdr:from>
    <xdr:to>
      <xdr:col>71</xdr:col>
      <xdr:colOff>177800</xdr:colOff>
      <xdr:row>96</xdr:row>
      <xdr:rowOff>37092</xdr:rowOff>
    </xdr:to>
    <xdr:cxnSp macro="">
      <xdr:nvCxnSpPr>
        <xdr:cNvPr id="699" name="直線コネクタ 698"/>
        <xdr:cNvCxnSpPr/>
      </xdr:nvCxnSpPr>
      <xdr:spPr>
        <a:xfrm flipV="1">
          <a:off x="12814300" y="16493362"/>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700" name="フローチャート: 判断 699"/>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701" name="テキスト ボックス 700"/>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702" name="フローチャート: 判断 701"/>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703" name="テキスト ボックス 702"/>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144286</xdr:rowOff>
    </xdr:from>
    <xdr:to>
      <xdr:col>85</xdr:col>
      <xdr:colOff>177800</xdr:colOff>
      <xdr:row>96</xdr:row>
      <xdr:rowOff>74436</xdr:rowOff>
    </xdr:to>
    <xdr:sp macro="" textlink="">
      <xdr:nvSpPr>
        <xdr:cNvPr id="709" name="楕円 708"/>
        <xdr:cNvSpPr/>
      </xdr:nvSpPr>
      <xdr:spPr>
        <a:xfrm>
          <a:off x="16268700" y="164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167163</xdr:rowOff>
    </xdr:from>
    <xdr:ext cx="599010" cy="259045"/>
    <xdr:sp macro="" textlink="">
      <xdr:nvSpPr>
        <xdr:cNvPr id="710" name="公債費該当値テキスト"/>
        <xdr:cNvSpPr txBox="1"/>
      </xdr:nvSpPr>
      <xdr:spPr>
        <a:xfrm>
          <a:off x="16370300" y="162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132170</xdr:rowOff>
    </xdr:from>
    <xdr:to>
      <xdr:col>81</xdr:col>
      <xdr:colOff>101600</xdr:colOff>
      <xdr:row>96</xdr:row>
      <xdr:rowOff>62320</xdr:rowOff>
    </xdr:to>
    <xdr:sp macro="" textlink="">
      <xdr:nvSpPr>
        <xdr:cNvPr id="711" name="楕円 710"/>
        <xdr:cNvSpPr/>
      </xdr:nvSpPr>
      <xdr:spPr>
        <a:xfrm>
          <a:off x="15430500" y="164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78847</xdr:rowOff>
    </xdr:from>
    <xdr:ext cx="599010" cy="259045"/>
    <xdr:sp macro="" textlink="">
      <xdr:nvSpPr>
        <xdr:cNvPr id="712" name="テキスト ボックス 711"/>
        <xdr:cNvSpPr txBox="1"/>
      </xdr:nvSpPr>
      <xdr:spPr>
        <a:xfrm>
          <a:off x="15181795" y="1619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129983</xdr:rowOff>
    </xdr:from>
    <xdr:to>
      <xdr:col>76</xdr:col>
      <xdr:colOff>165100</xdr:colOff>
      <xdr:row>96</xdr:row>
      <xdr:rowOff>60133</xdr:rowOff>
    </xdr:to>
    <xdr:sp macro="" textlink="">
      <xdr:nvSpPr>
        <xdr:cNvPr id="713" name="楕円 712"/>
        <xdr:cNvSpPr/>
      </xdr:nvSpPr>
      <xdr:spPr>
        <a:xfrm>
          <a:off x="14541500" y="164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76660</xdr:rowOff>
    </xdr:from>
    <xdr:ext cx="599010" cy="259045"/>
    <xdr:sp macro="" textlink="">
      <xdr:nvSpPr>
        <xdr:cNvPr id="714" name="テキスト ボックス 713"/>
        <xdr:cNvSpPr txBox="1"/>
      </xdr:nvSpPr>
      <xdr:spPr>
        <a:xfrm>
          <a:off x="14292795" y="1619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154812</xdr:rowOff>
    </xdr:from>
    <xdr:to>
      <xdr:col>72</xdr:col>
      <xdr:colOff>38100</xdr:colOff>
      <xdr:row>96</xdr:row>
      <xdr:rowOff>84962</xdr:rowOff>
    </xdr:to>
    <xdr:sp macro="" textlink="">
      <xdr:nvSpPr>
        <xdr:cNvPr id="715" name="楕円 714"/>
        <xdr:cNvSpPr/>
      </xdr:nvSpPr>
      <xdr:spPr>
        <a:xfrm>
          <a:off x="13652500" y="164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101489</xdr:rowOff>
    </xdr:from>
    <xdr:ext cx="599010" cy="259045"/>
    <xdr:sp macro="" textlink="">
      <xdr:nvSpPr>
        <xdr:cNvPr id="716" name="テキスト ボックス 715"/>
        <xdr:cNvSpPr txBox="1"/>
      </xdr:nvSpPr>
      <xdr:spPr>
        <a:xfrm>
          <a:off x="13403795" y="1621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157742</xdr:rowOff>
    </xdr:from>
    <xdr:to>
      <xdr:col>67</xdr:col>
      <xdr:colOff>101600</xdr:colOff>
      <xdr:row>96</xdr:row>
      <xdr:rowOff>87892</xdr:rowOff>
    </xdr:to>
    <xdr:sp macro="" textlink="">
      <xdr:nvSpPr>
        <xdr:cNvPr id="717" name="楕円 716"/>
        <xdr:cNvSpPr/>
      </xdr:nvSpPr>
      <xdr:spPr>
        <a:xfrm>
          <a:off x="12763500" y="164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104419</xdr:rowOff>
    </xdr:from>
    <xdr:ext cx="599010" cy="259045"/>
    <xdr:sp macro="" textlink="">
      <xdr:nvSpPr>
        <xdr:cNvPr id="718" name="テキスト ボックス 717"/>
        <xdr:cNvSpPr txBox="1"/>
      </xdr:nvSpPr>
      <xdr:spPr>
        <a:xfrm>
          <a:off x="12514795" y="1622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40" name="直線コネクタ 739"/>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41" name="諸支出金最小値テキスト"/>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3"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4" name="直線コネクタ 743"/>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6" name="諸支出金平均値テキスト"/>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7" name="フローチャート: 判断 746"/>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9" name="フローチャート: 判断 748"/>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50" name="テキスト ボックス 749"/>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52" name="フローチャート: 判断 751"/>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53" name="テキスト ボックス 752"/>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7" name="フローチャート: 判断 756"/>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8" name="テキスト ボックス 757"/>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5" name="諸支出金該当値テキスト"/>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281,197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円の減少となりました。主な要因は、教育費で、令和３年度から実施している災害復興事業の早来小中学校（早来学園）整備事業の概ね完了に伴う、普通建設事業費の減少などにより、前年度に比べ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295,971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円の減少となりましたが、事業は継続していることから、類似団体平均に比べ大きくなっています。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５年度については、物価高や燃料費、電気料金の高騰などによる資金不足に対応するため、財政調整基金の取り崩しを行ったことにより残高が減少しました。そのため、単年度において、新たな余剰が生じなかったため、単年度収支においてもマイナスとなりました。今後も、「財政計画」に基づき計画的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５年度も、一般会計ほか３つの公営事業会計と水道事業特別会計ほか１つの公営企業会計については、資金不足が生じていないことから連結実質赤字比率は黒字になっています。今後も、一般会計においては、町税及び普通交付税など自主財源の確保が課題となり、財政調整基金をはじめとする各種基金の運用による財政運営が求められることから、収支のバランスを考慮した堅実な予算執行に努めます。また、各特別会計についても、今後、健全な財政運営をしていくために、長期的に経営改善に向けた取り組みを行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・実質公債費比率は３か年平均で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％となり前年度との比較では、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％増加しました。普通交付税に措置される算入公債費等は、臨時財政対策債や合併特例債、過疎対策事業債など財政運営に有利な地方債の発行によるもので、今後も、第２次安平町総合計画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後期基本計画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よる事業の実施により、元利償還金の額も増加していきますが、合併特例債や過疎債など交付税措置率の高い起債を活用するほか、事業の実施にあたっては他の財源を充てることで起債の新規発行を抑制し財政の健全化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率は、前年度に比べ減少している。主な要因として、将来負担額は、地方債の借入額が元金償還額を下回ったことで、現在高が減少となりました。債務負担行為に基づく支出予定額が増え、充当可能財源等減少しましたが、将来負担額の減少が上回ったため、全体では減少となりました。今後も行財政改革を進め、財政の健全化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北海道安平町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・物価高や燃料費、電気料金の高騰などによる資金不足に対応するため、財政調整基金の取り崩しを行ったため減となりました。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・第２次安平町総合計画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後期基本計画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による事業の実施や、物価及び燃料費の高騰等に対応するため、残高は減少する見込みです。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・まちづくり基金：自然環境の保全、快適な生活環境の整備、地域社会福祉の充実等暮らしやすいまちづくりの推進に資する。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・ふれあい基金：地域住民の一体感の醸成及び地域の振興に資する。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・まちづくりファンド基金：地域活動団体が行う公益的な活動を支援するための事業に資する。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・産業づくり基金：農林業の振興及び活力ある地域産業の育成に資する。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・ひとづくり基金：文化及びスポーツの振興を奨励並びに地域の個性を発揮できる輝く人材づくりに資する。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・まちづくり基金：ぬくもりの湯の改修事業などへの充当額が、積立額を上回ったため、残高が減少しました。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・ふれあい基金：企業誘致推進事業などへの充当額が、積立額を上回ったため、残高が減少しました。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・まちづくりファンド基金：まちづくり事業支援交付金事業への充当額が、積立額を上回ったため、残高が減少しました。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・産業づくり基金：林業振興事業などへの充当額が、積立額を下回ったため、残高が増加しました。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・ひとづくり基金：就農促進事業などへの充当額が、積立額と（百万単位で）同額だったため、残高の増減はありませんでした。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・第２次安平町総合計画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後期基本計画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による事業の実施により、繰入額は増加し、積立額も減少するため、基金残高は減少する見込みです。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・物価高や燃料費、電気料金の高騰などによる資金不足に対応するため、取り崩しを行ったため減となりました。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・第２次安平町総合計画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後期基本計画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による事業の実施や、物価及び燃料費の高騰等に対応するため、残高は減少する見込みです。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・国の補正予算による、普通交付税の再算定により臨時財政対策債償還基金費の措置に伴い積立額が増加し、充当額を上回ったため、残高が増加しました。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・臨時財政対策債の償還分については、年次計画により財源充当するため残高は減少する見込みです。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8605589</v>
      </c>
      <c r="BO4" s="415"/>
      <c r="BP4" s="415"/>
      <c r="BQ4" s="415"/>
      <c r="BR4" s="415"/>
      <c r="BS4" s="415"/>
      <c r="BT4" s="415"/>
      <c r="BU4" s="416"/>
      <c r="BV4" s="414">
        <v>10713099</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1.9</v>
      </c>
      <c r="CU4" s="589"/>
      <c r="CV4" s="589"/>
      <c r="CW4" s="589"/>
      <c r="CX4" s="589"/>
      <c r="CY4" s="589"/>
      <c r="CZ4" s="589"/>
      <c r="DA4" s="590"/>
      <c r="DB4" s="588">
        <v>3.1</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8428273</v>
      </c>
      <c r="BO5" s="420"/>
      <c r="BP5" s="420"/>
      <c r="BQ5" s="420"/>
      <c r="BR5" s="420"/>
      <c r="BS5" s="420"/>
      <c r="BT5" s="420"/>
      <c r="BU5" s="421"/>
      <c r="BV5" s="419">
        <v>10488407</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89.8</v>
      </c>
      <c r="CU5" s="390"/>
      <c r="CV5" s="390"/>
      <c r="CW5" s="390"/>
      <c r="CX5" s="390"/>
      <c r="CY5" s="390"/>
      <c r="CZ5" s="390"/>
      <c r="DA5" s="391"/>
      <c r="DB5" s="389">
        <v>85</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177316</v>
      </c>
      <c r="BO6" s="420"/>
      <c r="BP6" s="420"/>
      <c r="BQ6" s="420"/>
      <c r="BR6" s="420"/>
      <c r="BS6" s="420"/>
      <c r="BT6" s="420"/>
      <c r="BU6" s="421"/>
      <c r="BV6" s="419">
        <v>224692</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90.4</v>
      </c>
      <c r="CU6" s="563"/>
      <c r="CV6" s="563"/>
      <c r="CW6" s="563"/>
      <c r="CX6" s="563"/>
      <c r="CY6" s="563"/>
      <c r="CZ6" s="563"/>
      <c r="DA6" s="564"/>
      <c r="DB6" s="562">
        <v>86.1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85373</v>
      </c>
      <c r="BO7" s="420"/>
      <c r="BP7" s="420"/>
      <c r="BQ7" s="420"/>
      <c r="BR7" s="420"/>
      <c r="BS7" s="420"/>
      <c r="BT7" s="420"/>
      <c r="BU7" s="421"/>
      <c r="BV7" s="419">
        <v>75696</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4887386</v>
      </c>
      <c r="CU7" s="420"/>
      <c r="CV7" s="420"/>
      <c r="CW7" s="420"/>
      <c r="CX7" s="420"/>
      <c r="CY7" s="420"/>
      <c r="CZ7" s="420"/>
      <c r="DA7" s="421"/>
      <c r="DB7" s="419">
        <v>4800885</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91943</v>
      </c>
      <c r="BO8" s="420"/>
      <c r="BP8" s="420"/>
      <c r="BQ8" s="420"/>
      <c r="BR8" s="420"/>
      <c r="BS8" s="420"/>
      <c r="BT8" s="420"/>
      <c r="BU8" s="421"/>
      <c r="BV8" s="419">
        <v>148996</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0.44</v>
      </c>
      <c r="CU8" s="523"/>
      <c r="CV8" s="523"/>
      <c r="CW8" s="523"/>
      <c r="CX8" s="523"/>
      <c r="CY8" s="523"/>
      <c r="CZ8" s="523"/>
      <c r="DA8" s="524"/>
      <c r="DB8" s="522">
        <v>0.44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7340</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-57053</v>
      </c>
      <c r="BO9" s="420"/>
      <c r="BP9" s="420"/>
      <c r="BQ9" s="420"/>
      <c r="BR9" s="420"/>
      <c r="BS9" s="420"/>
      <c r="BT9" s="420"/>
      <c r="BU9" s="421"/>
      <c r="BV9" s="419">
        <v>19393</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15.8</v>
      </c>
      <c r="CU9" s="390"/>
      <c r="CV9" s="390"/>
      <c r="CW9" s="390"/>
      <c r="CX9" s="390"/>
      <c r="CY9" s="390"/>
      <c r="CZ9" s="390"/>
      <c r="DA9" s="391"/>
      <c r="DB9" s="389">
        <v>15.9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8148</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12</v>
      </c>
      <c r="BO10" s="420"/>
      <c r="BP10" s="420"/>
      <c r="BQ10" s="420"/>
      <c r="BR10" s="420"/>
      <c r="BS10" s="420"/>
      <c r="BT10" s="420"/>
      <c r="BU10" s="421"/>
      <c r="BV10" s="419">
        <v>214324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90</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7311</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201043</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7198</v>
      </c>
      <c r="S13" s="513"/>
      <c r="T13" s="513"/>
      <c r="U13" s="513"/>
      <c r="V13" s="514"/>
      <c r="W13" s="500" t="s">
        <v>131</v>
      </c>
      <c r="X13" s="442"/>
      <c r="Y13" s="442"/>
      <c r="Z13" s="442"/>
      <c r="AA13" s="442"/>
      <c r="AB13" s="443"/>
      <c r="AC13" s="395">
        <v>952</v>
      </c>
      <c r="AD13" s="396"/>
      <c r="AE13" s="396"/>
      <c r="AF13" s="396"/>
      <c r="AG13" s="397"/>
      <c r="AH13" s="395">
        <v>999</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-258084</v>
      </c>
      <c r="BO13" s="420"/>
      <c r="BP13" s="420"/>
      <c r="BQ13" s="420"/>
      <c r="BR13" s="420"/>
      <c r="BS13" s="420"/>
      <c r="BT13" s="420"/>
      <c r="BU13" s="421"/>
      <c r="BV13" s="419">
        <v>233717</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10.8</v>
      </c>
      <c r="CU13" s="390"/>
      <c r="CV13" s="390"/>
      <c r="CW13" s="390"/>
      <c r="CX13" s="390"/>
      <c r="CY13" s="390"/>
      <c r="CZ13" s="390"/>
      <c r="DA13" s="391"/>
      <c r="DB13" s="389">
        <v>10.3</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7314</v>
      </c>
      <c r="S14" s="513"/>
      <c r="T14" s="513"/>
      <c r="U14" s="513"/>
      <c r="V14" s="514"/>
      <c r="W14" s="515"/>
      <c r="X14" s="445"/>
      <c r="Y14" s="445"/>
      <c r="Z14" s="445"/>
      <c r="AA14" s="445"/>
      <c r="AB14" s="446"/>
      <c r="AC14" s="505">
        <v>25.2</v>
      </c>
      <c r="AD14" s="506"/>
      <c r="AE14" s="506"/>
      <c r="AF14" s="506"/>
      <c r="AG14" s="507"/>
      <c r="AH14" s="505">
        <v>25.1</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23.4</v>
      </c>
      <c r="CU14" s="517"/>
      <c r="CV14" s="517"/>
      <c r="CW14" s="517"/>
      <c r="CX14" s="517"/>
      <c r="CY14" s="517"/>
      <c r="CZ14" s="517"/>
      <c r="DA14" s="518"/>
      <c r="DB14" s="516">
        <v>25.7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7231</v>
      </c>
      <c r="S15" s="513"/>
      <c r="T15" s="513"/>
      <c r="U15" s="513"/>
      <c r="V15" s="514"/>
      <c r="W15" s="500" t="s">
        <v>137</v>
      </c>
      <c r="X15" s="442"/>
      <c r="Y15" s="442"/>
      <c r="Z15" s="442"/>
      <c r="AA15" s="442"/>
      <c r="AB15" s="443"/>
      <c r="AC15" s="395">
        <v>675</v>
      </c>
      <c r="AD15" s="396"/>
      <c r="AE15" s="396"/>
      <c r="AF15" s="396"/>
      <c r="AG15" s="397"/>
      <c r="AH15" s="395">
        <v>664</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1927958</v>
      </c>
      <c r="BO15" s="415"/>
      <c r="BP15" s="415"/>
      <c r="BQ15" s="415"/>
      <c r="BR15" s="415"/>
      <c r="BS15" s="415"/>
      <c r="BT15" s="415"/>
      <c r="BU15" s="416"/>
      <c r="BV15" s="414">
        <v>1756015</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17.899999999999999</v>
      </c>
      <c r="AD16" s="506"/>
      <c r="AE16" s="506"/>
      <c r="AF16" s="506"/>
      <c r="AG16" s="507"/>
      <c r="AH16" s="505">
        <v>16.7</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4184588</v>
      </c>
      <c r="BO16" s="420"/>
      <c r="BP16" s="420"/>
      <c r="BQ16" s="420"/>
      <c r="BR16" s="420"/>
      <c r="BS16" s="420"/>
      <c r="BT16" s="420"/>
      <c r="BU16" s="421"/>
      <c r="BV16" s="419">
        <v>4135439</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2154</v>
      </c>
      <c r="AD17" s="396"/>
      <c r="AE17" s="396"/>
      <c r="AF17" s="396"/>
      <c r="AG17" s="397"/>
      <c r="AH17" s="395">
        <v>2313</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2582160</v>
      </c>
      <c r="BO17" s="420"/>
      <c r="BP17" s="420"/>
      <c r="BQ17" s="420"/>
      <c r="BR17" s="420"/>
      <c r="BS17" s="420"/>
      <c r="BT17" s="420"/>
      <c r="BU17" s="421"/>
      <c r="BV17" s="419">
        <v>2351922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237.16</v>
      </c>
      <c r="M18" s="474"/>
      <c r="N18" s="474"/>
      <c r="O18" s="474"/>
      <c r="P18" s="474"/>
      <c r="Q18" s="474"/>
      <c r="R18" s="475"/>
      <c r="S18" s="475"/>
      <c r="T18" s="475"/>
      <c r="U18" s="475"/>
      <c r="V18" s="476"/>
      <c r="W18" s="490"/>
      <c r="X18" s="491"/>
      <c r="Y18" s="491"/>
      <c r="Z18" s="491"/>
      <c r="AA18" s="491"/>
      <c r="AB18" s="501"/>
      <c r="AC18" s="383">
        <v>57</v>
      </c>
      <c r="AD18" s="384"/>
      <c r="AE18" s="384"/>
      <c r="AF18" s="384"/>
      <c r="AG18" s="477"/>
      <c r="AH18" s="383">
        <v>58.2</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4470488</v>
      </c>
      <c r="BO18" s="420"/>
      <c r="BP18" s="420"/>
      <c r="BQ18" s="420"/>
      <c r="BR18" s="420"/>
      <c r="BS18" s="420"/>
      <c r="BT18" s="420"/>
      <c r="BU18" s="421"/>
      <c r="BV18" s="419">
        <v>4422734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31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5918026</v>
      </c>
      <c r="BO19" s="420"/>
      <c r="BP19" s="420"/>
      <c r="BQ19" s="420"/>
      <c r="BR19" s="420"/>
      <c r="BS19" s="420"/>
      <c r="BT19" s="420"/>
      <c r="BU19" s="421"/>
      <c r="BV19" s="419">
        <v>5972824</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3451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7967891</v>
      </c>
      <c r="BO22" s="415"/>
      <c r="BP22" s="415"/>
      <c r="BQ22" s="415"/>
      <c r="BR22" s="415"/>
      <c r="BS22" s="415"/>
      <c r="BT22" s="415"/>
      <c r="BU22" s="416"/>
      <c r="BV22" s="414">
        <v>8689118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7031459</v>
      </c>
      <c r="BO23" s="420"/>
      <c r="BP23" s="420"/>
      <c r="BQ23" s="420"/>
      <c r="BR23" s="420"/>
      <c r="BS23" s="420"/>
      <c r="BT23" s="420"/>
      <c r="BU23" s="421"/>
      <c r="BV23" s="419">
        <v>7593159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7430</v>
      </c>
      <c r="R24" s="396"/>
      <c r="S24" s="396"/>
      <c r="T24" s="396"/>
      <c r="U24" s="396"/>
      <c r="V24" s="397"/>
      <c r="W24" s="454"/>
      <c r="X24" s="436"/>
      <c r="Y24" s="437"/>
      <c r="Z24" s="392" t="s">
        <v>162</v>
      </c>
      <c r="AA24" s="393"/>
      <c r="AB24" s="393"/>
      <c r="AC24" s="393"/>
      <c r="AD24" s="393"/>
      <c r="AE24" s="393"/>
      <c r="AF24" s="393"/>
      <c r="AG24" s="394"/>
      <c r="AH24" s="395">
        <v>124</v>
      </c>
      <c r="AI24" s="396"/>
      <c r="AJ24" s="396"/>
      <c r="AK24" s="396"/>
      <c r="AL24" s="397"/>
      <c r="AM24" s="395">
        <v>389112</v>
      </c>
      <c r="AN24" s="396"/>
      <c r="AO24" s="396"/>
      <c r="AP24" s="396"/>
      <c r="AQ24" s="396"/>
      <c r="AR24" s="397"/>
      <c r="AS24" s="395">
        <v>3138</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5400828</v>
      </c>
      <c r="BO24" s="420"/>
      <c r="BP24" s="420"/>
      <c r="BQ24" s="420"/>
      <c r="BR24" s="420"/>
      <c r="BS24" s="420"/>
      <c r="BT24" s="420"/>
      <c r="BU24" s="421"/>
      <c r="BV24" s="419">
        <v>5851595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6170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372283</v>
      </c>
      <c r="BO25" s="415"/>
      <c r="BP25" s="415"/>
      <c r="BQ25" s="415"/>
      <c r="BR25" s="415"/>
      <c r="BS25" s="415"/>
      <c r="BT25" s="415"/>
      <c r="BU25" s="416"/>
      <c r="BV25" s="414">
        <v>550977</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5950</v>
      </c>
      <c r="R26" s="396"/>
      <c r="S26" s="396"/>
      <c r="T26" s="396"/>
      <c r="U26" s="396"/>
      <c r="V26" s="397"/>
      <c r="W26" s="454"/>
      <c r="X26" s="436"/>
      <c r="Y26" s="437"/>
      <c r="Z26" s="392" t="s">
        <v>168</v>
      </c>
      <c r="AA26" s="430"/>
      <c r="AB26" s="430"/>
      <c r="AC26" s="430"/>
      <c r="AD26" s="430"/>
      <c r="AE26" s="430"/>
      <c r="AF26" s="430"/>
      <c r="AG26" s="431"/>
      <c r="AH26" s="395" t="s">
        <v>122</v>
      </c>
      <c r="AI26" s="396"/>
      <c r="AJ26" s="396"/>
      <c r="AK26" s="396"/>
      <c r="AL26" s="397"/>
      <c r="AM26" s="395" t="s">
        <v>122</v>
      </c>
      <c r="AN26" s="396"/>
      <c r="AO26" s="396"/>
      <c r="AP26" s="396"/>
      <c r="AQ26" s="396"/>
      <c r="AR26" s="397"/>
      <c r="AS26" s="395" t="s">
        <v>122</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170</v>
      </c>
      <c r="F27" s="393"/>
      <c r="G27" s="393"/>
      <c r="H27" s="393"/>
      <c r="I27" s="393"/>
      <c r="J27" s="393"/>
      <c r="K27" s="394"/>
      <c r="L27" s="395">
        <v>1</v>
      </c>
      <c r="M27" s="396"/>
      <c r="N27" s="396"/>
      <c r="O27" s="396"/>
      <c r="P27" s="397"/>
      <c r="Q27" s="395">
        <v>2800</v>
      </c>
      <c r="R27" s="396"/>
      <c r="S27" s="396"/>
      <c r="T27" s="396"/>
      <c r="U27" s="396"/>
      <c r="V27" s="397"/>
      <c r="W27" s="454"/>
      <c r="X27" s="436"/>
      <c r="Y27" s="437"/>
      <c r="Z27" s="392" t="s">
        <v>171</v>
      </c>
      <c r="AA27" s="393"/>
      <c r="AB27" s="393"/>
      <c r="AC27" s="393"/>
      <c r="AD27" s="393"/>
      <c r="AE27" s="393"/>
      <c r="AF27" s="393"/>
      <c r="AG27" s="394"/>
      <c r="AH27" s="395">
        <v>2</v>
      </c>
      <c r="AI27" s="396"/>
      <c r="AJ27" s="396"/>
      <c r="AK27" s="396"/>
      <c r="AL27" s="397"/>
      <c r="AM27" s="395" t="s">
        <v>172</v>
      </c>
      <c r="AN27" s="396"/>
      <c r="AO27" s="396"/>
      <c r="AP27" s="396"/>
      <c r="AQ27" s="396"/>
      <c r="AR27" s="397"/>
      <c r="AS27" s="395" t="s">
        <v>172</v>
      </c>
      <c r="AT27" s="396"/>
      <c r="AU27" s="396"/>
      <c r="AV27" s="396"/>
      <c r="AW27" s="396"/>
      <c r="AX27" s="398"/>
      <c r="AY27" s="425" t="s">
        <v>173</v>
      </c>
      <c r="AZ27" s="426"/>
      <c r="BA27" s="426"/>
      <c r="BB27" s="426"/>
      <c r="BC27" s="426"/>
      <c r="BD27" s="426"/>
      <c r="BE27" s="426"/>
      <c r="BF27" s="426"/>
      <c r="BG27" s="426"/>
      <c r="BH27" s="426"/>
      <c r="BI27" s="426"/>
      <c r="BJ27" s="426"/>
      <c r="BK27" s="426"/>
      <c r="BL27" s="426"/>
      <c r="BM27" s="427"/>
      <c r="BN27" s="422">
        <v>237465</v>
      </c>
      <c r="BO27" s="423"/>
      <c r="BP27" s="423"/>
      <c r="BQ27" s="423"/>
      <c r="BR27" s="423"/>
      <c r="BS27" s="423"/>
      <c r="BT27" s="423"/>
      <c r="BU27" s="424"/>
      <c r="BV27" s="422">
        <v>222465</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174</v>
      </c>
      <c r="F28" s="393"/>
      <c r="G28" s="393"/>
      <c r="H28" s="393"/>
      <c r="I28" s="393"/>
      <c r="J28" s="393"/>
      <c r="K28" s="394"/>
      <c r="L28" s="395">
        <v>1</v>
      </c>
      <c r="M28" s="396"/>
      <c r="N28" s="396"/>
      <c r="O28" s="396"/>
      <c r="P28" s="397"/>
      <c r="Q28" s="395">
        <v>2300</v>
      </c>
      <c r="R28" s="396"/>
      <c r="S28" s="396"/>
      <c r="T28" s="396"/>
      <c r="U28" s="396"/>
      <c r="V28" s="397"/>
      <c r="W28" s="454"/>
      <c r="X28" s="436"/>
      <c r="Y28" s="437"/>
      <c r="Z28" s="392" t="s">
        <v>175</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176</v>
      </c>
      <c r="AZ28" s="403"/>
      <c r="BA28" s="403"/>
      <c r="BB28" s="404"/>
      <c r="BC28" s="411" t="s">
        <v>46</v>
      </c>
      <c r="BD28" s="412"/>
      <c r="BE28" s="412"/>
      <c r="BF28" s="412"/>
      <c r="BG28" s="412"/>
      <c r="BH28" s="412"/>
      <c r="BI28" s="412"/>
      <c r="BJ28" s="412"/>
      <c r="BK28" s="412"/>
      <c r="BL28" s="412"/>
      <c r="BM28" s="413"/>
      <c r="BN28" s="414">
        <v>1948926</v>
      </c>
      <c r="BO28" s="415"/>
      <c r="BP28" s="415"/>
      <c r="BQ28" s="415"/>
      <c r="BR28" s="415"/>
      <c r="BS28" s="415"/>
      <c r="BT28" s="415"/>
      <c r="BU28" s="416"/>
      <c r="BV28" s="414">
        <v>2074957</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177</v>
      </c>
      <c r="F29" s="393"/>
      <c r="G29" s="393"/>
      <c r="H29" s="393"/>
      <c r="I29" s="393"/>
      <c r="J29" s="393"/>
      <c r="K29" s="394"/>
      <c r="L29" s="395">
        <v>10</v>
      </c>
      <c r="M29" s="396"/>
      <c r="N29" s="396"/>
      <c r="O29" s="396"/>
      <c r="P29" s="397"/>
      <c r="Q29" s="395">
        <v>2000</v>
      </c>
      <c r="R29" s="396"/>
      <c r="S29" s="396"/>
      <c r="T29" s="396"/>
      <c r="U29" s="396"/>
      <c r="V29" s="397"/>
      <c r="W29" s="455"/>
      <c r="X29" s="456"/>
      <c r="Y29" s="457"/>
      <c r="Z29" s="392" t="s">
        <v>178</v>
      </c>
      <c r="AA29" s="393"/>
      <c r="AB29" s="393"/>
      <c r="AC29" s="393"/>
      <c r="AD29" s="393"/>
      <c r="AE29" s="393"/>
      <c r="AF29" s="393"/>
      <c r="AG29" s="394"/>
      <c r="AH29" s="395">
        <v>126</v>
      </c>
      <c r="AI29" s="396"/>
      <c r="AJ29" s="396"/>
      <c r="AK29" s="396"/>
      <c r="AL29" s="397"/>
      <c r="AM29" s="395">
        <v>395946</v>
      </c>
      <c r="AN29" s="396"/>
      <c r="AO29" s="396"/>
      <c r="AP29" s="396"/>
      <c r="AQ29" s="396"/>
      <c r="AR29" s="397"/>
      <c r="AS29" s="395">
        <v>3142</v>
      </c>
      <c r="AT29" s="396"/>
      <c r="AU29" s="396"/>
      <c r="AV29" s="396"/>
      <c r="AW29" s="396"/>
      <c r="AX29" s="398"/>
      <c r="AY29" s="405"/>
      <c r="AZ29" s="406"/>
      <c r="BA29" s="406"/>
      <c r="BB29" s="407"/>
      <c r="BC29" s="399" t="s">
        <v>179</v>
      </c>
      <c r="BD29" s="400"/>
      <c r="BE29" s="400"/>
      <c r="BF29" s="400"/>
      <c r="BG29" s="400"/>
      <c r="BH29" s="400"/>
      <c r="BI29" s="400"/>
      <c r="BJ29" s="400"/>
      <c r="BK29" s="400"/>
      <c r="BL29" s="400"/>
      <c r="BM29" s="401"/>
      <c r="BN29" s="419">
        <v>392149</v>
      </c>
      <c r="BO29" s="420"/>
      <c r="BP29" s="420"/>
      <c r="BQ29" s="420"/>
      <c r="BR29" s="420"/>
      <c r="BS29" s="420"/>
      <c r="BT29" s="420"/>
      <c r="BU29" s="421"/>
      <c r="BV29" s="419">
        <v>371860</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180</v>
      </c>
      <c r="X30" s="381"/>
      <c r="Y30" s="381"/>
      <c r="Z30" s="381"/>
      <c r="AA30" s="381"/>
      <c r="AB30" s="381"/>
      <c r="AC30" s="381"/>
      <c r="AD30" s="381"/>
      <c r="AE30" s="381"/>
      <c r="AF30" s="381"/>
      <c r="AG30" s="382"/>
      <c r="AH30" s="383">
        <v>97.8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2276684</v>
      </c>
      <c r="BO30" s="423"/>
      <c r="BP30" s="423"/>
      <c r="BQ30" s="423"/>
      <c r="BR30" s="423"/>
      <c r="BS30" s="423"/>
      <c r="BT30" s="423"/>
      <c r="BU30" s="424"/>
      <c r="BV30" s="422">
        <v>2364833</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181</v>
      </c>
      <c r="D32" s="372"/>
      <c r="E32" s="372"/>
      <c r="F32" s="372"/>
      <c r="G32" s="372"/>
      <c r="H32" s="372"/>
      <c r="I32" s="372"/>
      <c r="J32" s="372"/>
      <c r="K32" s="372"/>
      <c r="L32" s="372"/>
      <c r="M32" s="372"/>
      <c r="N32" s="372"/>
      <c r="O32" s="372"/>
      <c r="P32" s="372"/>
      <c r="Q32" s="372"/>
      <c r="R32" s="372"/>
      <c r="S32" s="372"/>
      <c r="U32" s="373" t="s">
        <v>182</v>
      </c>
      <c r="V32" s="373"/>
      <c r="W32" s="373"/>
      <c r="X32" s="373"/>
      <c r="Y32" s="373"/>
      <c r="Z32" s="373"/>
      <c r="AA32" s="373"/>
      <c r="AB32" s="373"/>
      <c r="AC32" s="373"/>
      <c r="AD32" s="373"/>
      <c r="AE32" s="373"/>
      <c r="AF32" s="373"/>
      <c r="AG32" s="373"/>
      <c r="AH32" s="373"/>
      <c r="AI32" s="373"/>
      <c r="AJ32" s="373"/>
      <c r="AK32" s="373"/>
      <c r="AM32" s="373" t="s">
        <v>183</v>
      </c>
      <c r="AN32" s="373"/>
      <c r="AO32" s="373"/>
      <c r="AP32" s="373"/>
      <c r="AQ32" s="373"/>
      <c r="AR32" s="373"/>
      <c r="AS32" s="373"/>
      <c r="AT32" s="373"/>
      <c r="AU32" s="373"/>
      <c r="AV32" s="373"/>
      <c r="AW32" s="373"/>
      <c r="AX32" s="373"/>
      <c r="AY32" s="373"/>
      <c r="AZ32" s="373"/>
      <c r="BA32" s="373"/>
      <c r="BB32" s="373"/>
      <c r="BC32" s="373"/>
      <c r="BE32" s="373" t="s">
        <v>184</v>
      </c>
      <c r="BF32" s="373"/>
      <c r="BG32" s="373"/>
      <c r="BH32" s="373"/>
      <c r="BI32" s="373"/>
      <c r="BJ32" s="373"/>
      <c r="BK32" s="373"/>
      <c r="BL32" s="373"/>
      <c r="BM32" s="373"/>
      <c r="BN32" s="373"/>
      <c r="BO32" s="373"/>
      <c r="BP32" s="373"/>
      <c r="BQ32" s="373"/>
      <c r="BR32" s="373"/>
      <c r="BS32" s="373"/>
      <c r="BT32" s="373"/>
      <c r="BU32" s="373"/>
      <c r="BW32" s="373" t="s">
        <v>185</v>
      </c>
      <c r="BX32" s="373"/>
      <c r="BY32" s="373"/>
      <c r="BZ32" s="373"/>
      <c r="CA32" s="373"/>
      <c r="CB32" s="373"/>
      <c r="CC32" s="373"/>
      <c r="CD32" s="373"/>
      <c r="CE32" s="373"/>
      <c r="CF32" s="373"/>
      <c r="CG32" s="373"/>
      <c r="CH32" s="373"/>
      <c r="CI32" s="373"/>
      <c r="CJ32" s="373"/>
      <c r="CK32" s="373"/>
      <c r="CL32" s="373"/>
      <c r="CM32" s="373"/>
      <c r="CO32" s="373" t="s">
        <v>186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安平・厚真行政事務組合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胆振東部消防組合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胆振東部日高西部衛生組合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HgXEPGHjwDF5hWndGuPisiWpPkU5+pUb2B+/rWbrWhGq4SvM4LUtU7H9oyfatLRIwSmTrO95PjTYiNzcJVkhw==" saltValue="nMgucLRqmFtFFUfTboxE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abSelected="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2087767</v>
      </c>
      <c r="S5" s="674"/>
      <c r="T5" s="674"/>
      <c r="U5" s="674"/>
      <c r="V5" s="674"/>
      <c r="W5" s="674"/>
      <c r="X5" s="674"/>
      <c r="Y5" s="702"/>
      <c r="Z5" s="715">
        <v>24.3</v>
      </c>
      <c r="AA5" s="715"/>
      <c r="AB5" s="715"/>
      <c r="AC5" s="715"/>
      <c r="AD5" s="716">
        <v>2087767</v>
      </c>
      <c r="AE5" s="716"/>
      <c r="AF5" s="716"/>
      <c r="AG5" s="716"/>
      <c r="AH5" s="716"/>
      <c r="AI5" s="716"/>
      <c r="AJ5" s="716"/>
      <c r="AK5" s="716"/>
      <c r="AL5" s="703">
        <v>42.2</v>
      </c>
      <c r="AM5" s="686"/>
      <c r="AN5" s="686"/>
      <c r="AO5" s="704"/>
      <c r="AP5" s="676" t="s">
        <v>217</v>
      </c>
      <c r="AQ5" s="677"/>
      <c r="AR5" s="677"/>
      <c r="AS5" s="677"/>
      <c r="AT5" s="677"/>
      <c r="AU5" s="677"/>
      <c r="AV5" s="677"/>
      <c r="AW5" s="677"/>
      <c r="AX5" s="677"/>
      <c r="AY5" s="677"/>
      <c r="AZ5" s="677"/>
      <c r="BA5" s="677"/>
      <c r="BB5" s="677"/>
      <c r="BC5" s="677"/>
      <c r="BD5" s="677"/>
      <c r="BE5" s="677"/>
      <c r="BF5" s="678"/>
      <c r="BG5" s="627">
        <v>2087709</v>
      </c>
      <c r="BH5" s="628"/>
      <c r="BI5" s="628"/>
      <c r="BJ5" s="628"/>
      <c r="BK5" s="628"/>
      <c r="BL5" s="628"/>
      <c r="BM5" s="628"/>
      <c r="BN5" s="629"/>
      <c r="BO5" s="663">
        <v>100</v>
      </c>
      <c r="BP5" s="663"/>
      <c r="BQ5" s="663"/>
      <c r="BR5" s="663"/>
      <c r="BS5" s="664">
        <v>43764</v>
      </c>
      <c r="BT5" s="664"/>
      <c r="BU5" s="664"/>
      <c r="BV5" s="664"/>
      <c r="BW5" s="664"/>
      <c r="BX5" s="664"/>
      <c r="BY5" s="664"/>
      <c r="BZ5" s="664"/>
      <c r="CA5" s="664"/>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24" t="s">
        <v>221</v>
      </c>
      <c r="C6" s="625"/>
      <c r="D6" s="625"/>
      <c r="E6" s="625"/>
      <c r="F6" s="625"/>
      <c r="G6" s="625"/>
      <c r="H6" s="625"/>
      <c r="I6" s="625"/>
      <c r="J6" s="625"/>
      <c r="K6" s="625"/>
      <c r="L6" s="625"/>
      <c r="M6" s="625"/>
      <c r="N6" s="625"/>
      <c r="O6" s="625"/>
      <c r="P6" s="625"/>
      <c r="Q6" s="626"/>
      <c r="R6" s="627">
        <v>109648</v>
      </c>
      <c r="S6" s="628"/>
      <c r="T6" s="628"/>
      <c r="U6" s="628"/>
      <c r="V6" s="628"/>
      <c r="W6" s="628"/>
      <c r="X6" s="628"/>
      <c r="Y6" s="629"/>
      <c r="Z6" s="663">
        <v>1.3</v>
      </c>
      <c r="AA6" s="663"/>
      <c r="AB6" s="663"/>
      <c r="AC6" s="663"/>
      <c r="AD6" s="664">
        <v>109648</v>
      </c>
      <c r="AE6" s="664"/>
      <c r="AF6" s="664"/>
      <c r="AG6" s="664"/>
      <c r="AH6" s="664"/>
      <c r="AI6" s="664"/>
      <c r="AJ6" s="664"/>
      <c r="AK6" s="664"/>
      <c r="AL6" s="630">
        <v>2.2000000000000002</v>
      </c>
      <c r="AM6" s="631"/>
      <c r="AN6" s="631"/>
      <c r="AO6" s="665"/>
      <c r="AP6" s="624" t="s">
        <v>222</v>
      </c>
      <c r="AQ6" s="625"/>
      <c r="AR6" s="625"/>
      <c r="AS6" s="625"/>
      <c r="AT6" s="625"/>
      <c r="AU6" s="625"/>
      <c r="AV6" s="625"/>
      <c r="AW6" s="625"/>
      <c r="AX6" s="625"/>
      <c r="AY6" s="625"/>
      <c r="AZ6" s="625"/>
      <c r="BA6" s="625"/>
      <c r="BB6" s="625"/>
      <c r="BC6" s="625"/>
      <c r="BD6" s="625"/>
      <c r="BE6" s="625"/>
      <c r="BF6" s="626"/>
      <c r="BG6" s="627">
        <v>2087709</v>
      </c>
      <c r="BH6" s="628"/>
      <c r="BI6" s="628"/>
      <c r="BJ6" s="628"/>
      <c r="BK6" s="628"/>
      <c r="BL6" s="628"/>
      <c r="BM6" s="628"/>
      <c r="BN6" s="629"/>
      <c r="BO6" s="663">
        <v>100</v>
      </c>
      <c r="BP6" s="663"/>
      <c r="BQ6" s="663"/>
      <c r="BR6" s="663"/>
      <c r="BS6" s="664">
        <v>43764</v>
      </c>
      <c r="BT6" s="664"/>
      <c r="BU6" s="664"/>
      <c r="BV6" s="664"/>
      <c r="BW6" s="664"/>
      <c r="BX6" s="664"/>
      <c r="BY6" s="664"/>
      <c r="BZ6" s="664"/>
      <c r="CA6" s="664"/>
      <c r="CB6" s="695"/>
      <c r="CD6" s="676" t="s">
        <v>223</v>
      </c>
      <c r="CE6" s="677"/>
      <c r="CF6" s="677"/>
      <c r="CG6" s="677"/>
      <c r="CH6" s="677"/>
      <c r="CI6" s="677"/>
      <c r="CJ6" s="677"/>
      <c r="CK6" s="677"/>
      <c r="CL6" s="677"/>
      <c r="CM6" s="677"/>
      <c r="CN6" s="677"/>
      <c r="CO6" s="677"/>
      <c r="CP6" s="677"/>
      <c r="CQ6" s="678"/>
      <c r="CR6" s="627">
        <v>76393</v>
      </c>
      <c r="CS6" s="628"/>
      <c r="CT6" s="628"/>
      <c r="CU6" s="628"/>
      <c r="CV6" s="628"/>
      <c r="CW6" s="628"/>
      <c r="CX6" s="628"/>
      <c r="CY6" s="629"/>
      <c r="CZ6" s="703">
        <v>0.9</v>
      </c>
      <c r="DA6" s="686"/>
      <c r="DB6" s="686"/>
      <c r="DC6" s="705"/>
      <c r="DD6" s="633" t="s">
        <v>122</v>
      </c>
      <c r="DE6" s="628"/>
      <c r="DF6" s="628"/>
      <c r="DG6" s="628"/>
      <c r="DH6" s="628"/>
      <c r="DI6" s="628"/>
      <c r="DJ6" s="628"/>
      <c r="DK6" s="628"/>
      <c r="DL6" s="628"/>
      <c r="DM6" s="628"/>
      <c r="DN6" s="628"/>
      <c r="DO6" s="628"/>
      <c r="DP6" s="629"/>
      <c r="DQ6" s="633">
        <v>76393</v>
      </c>
      <c r="DR6" s="628"/>
      <c r="DS6" s="628"/>
      <c r="DT6" s="628"/>
      <c r="DU6" s="628"/>
      <c r="DV6" s="628"/>
      <c r="DW6" s="628"/>
      <c r="DX6" s="628"/>
      <c r="DY6" s="628"/>
      <c r="DZ6" s="628"/>
      <c r="EA6" s="628"/>
      <c r="EB6" s="628"/>
      <c r="EC6" s="662"/>
    </row>
    <row r="7" spans="2:143" ht="11.25" customHeight="1" x14ac:dyDescent="0.15">
      <c r="B7" s="624" t="s">
        <v>224</v>
      </c>
      <c r="C7" s="625"/>
      <c r="D7" s="625"/>
      <c r="E7" s="625"/>
      <c r="F7" s="625"/>
      <c r="G7" s="625"/>
      <c r="H7" s="625"/>
      <c r="I7" s="625"/>
      <c r="J7" s="625"/>
      <c r="K7" s="625"/>
      <c r="L7" s="625"/>
      <c r="M7" s="625"/>
      <c r="N7" s="625"/>
      <c r="O7" s="625"/>
      <c r="P7" s="625"/>
      <c r="Q7" s="626"/>
      <c r="R7" s="627">
        <v>554</v>
      </c>
      <c r="S7" s="628"/>
      <c r="T7" s="628"/>
      <c r="U7" s="628"/>
      <c r="V7" s="628"/>
      <c r="W7" s="628"/>
      <c r="X7" s="628"/>
      <c r="Y7" s="629"/>
      <c r="Z7" s="663">
        <v>0</v>
      </c>
      <c r="AA7" s="663"/>
      <c r="AB7" s="663"/>
      <c r="AC7" s="663"/>
      <c r="AD7" s="664">
        <v>554</v>
      </c>
      <c r="AE7" s="664"/>
      <c r="AF7" s="664"/>
      <c r="AG7" s="664"/>
      <c r="AH7" s="664"/>
      <c r="AI7" s="664"/>
      <c r="AJ7" s="664"/>
      <c r="AK7" s="664"/>
      <c r="AL7" s="630">
        <v>0</v>
      </c>
      <c r="AM7" s="631"/>
      <c r="AN7" s="631"/>
      <c r="AO7" s="665"/>
      <c r="AP7" s="624" t="s">
        <v>225</v>
      </c>
      <c r="AQ7" s="625"/>
      <c r="AR7" s="625"/>
      <c r="AS7" s="625"/>
      <c r="AT7" s="625"/>
      <c r="AU7" s="625"/>
      <c r="AV7" s="625"/>
      <c r="AW7" s="625"/>
      <c r="AX7" s="625"/>
      <c r="AY7" s="625"/>
      <c r="AZ7" s="625"/>
      <c r="BA7" s="625"/>
      <c r="BB7" s="625"/>
      <c r="BC7" s="625"/>
      <c r="BD7" s="625"/>
      <c r="BE7" s="625"/>
      <c r="BF7" s="626"/>
      <c r="BG7" s="627">
        <v>841042</v>
      </c>
      <c r="BH7" s="628"/>
      <c r="BI7" s="628"/>
      <c r="BJ7" s="628"/>
      <c r="BK7" s="628"/>
      <c r="BL7" s="628"/>
      <c r="BM7" s="628"/>
      <c r="BN7" s="629"/>
      <c r="BO7" s="663">
        <v>40.299999999999997</v>
      </c>
      <c r="BP7" s="663"/>
      <c r="BQ7" s="663"/>
      <c r="BR7" s="663"/>
      <c r="BS7" s="664">
        <v>43764</v>
      </c>
      <c r="BT7" s="664"/>
      <c r="BU7" s="664"/>
      <c r="BV7" s="664"/>
      <c r="BW7" s="664"/>
      <c r="BX7" s="664"/>
      <c r="BY7" s="664"/>
      <c r="BZ7" s="664"/>
      <c r="CA7" s="664"/>
      <c r="CB7" s="695"/>
      <c r="CD7" s="624" t="s">
        <v>226</v>
      </c>
      <c r="CE7" s="625"/>
      <c r="CF7" s="625"/>
      <c r="CG7" s="625"/>
      <c r="CH7" s="625"/>
      <c r="CI7" s="625"/>
      <c r="CJ7" s="625"/>
      <c r="CK7" s="625"/>
      <c r="CL7" s="625"/>
      <c r="CM7" s="625"/>
      <c r="CN7" s="625"/>
      <c r="CO7" s="625"/>
      <c r="CP7" s="625"/>
      <c r="CQ7" s="626"/>
      <c r="CR7" s="627">
        <v>1532587</v>
      </c>
      <c r="CS7" s="628"/>
      <c r="CT7" s="628"/>
      <c r="CU7" s="628"/>
      <c r="CV7" s="628"/>
      <c r="CW7" s="628"/>
      <c r="CX7" s="628"/>
      <c r="CY7" s="629"/>
      <c r="CZ7" s="663">
        <v>18.2</v>
      </c>
      <c r="DA7" s="663"/>
      <c r="DB7" s="663"/>
      <c r="DC7" s="663"/>
      <c r="DD7" s="633">
        <v>33415</v>
      </c>
      <c r="DE7" s="628"/>
      <c r="DF7" s="628"/>
      <c r="DG7" s="628"/>
      <c r="DH7" s="628"/>
      <c r="DI7" s="628"/>
      <c r="DJ7" s="628"/>
      <c r="DK7" s="628"/>
      <c r="DL7" s="628"/>
      <c r="DM7" s="628"/>
      <c r="DN7" s="628"/>
      <c r="DO7" s="628"/>
      <c r="DP7" s="629"/>
      <c r="DQ7" s="633">
        <v>949439</v>
      </c>
      <c r="DR7" s="628"/>
      <c r="DS7" s="628"/>
      <c r="DT7" s="628"/>
      <c r="DU7" s="628"/>
      <c r="DV7" s="628"/>
      <c r="DW7" s="628"/>
      <c r="DX7" s="628"/>
      <c r="DY7" s="628"/>
      <c r="DZ7" s="628"/>
      <c r="EA7" s="628"/>
      <c r="EB7" s="628"/>
      <c r="EC7" s="662"/>
    </row>
    <row r="8" spans="2:143" ht="11.25" customHeight="1" x14ac:dyDescent="0.15">
      <c r="B8" s="624" t="s">
        <v>227</v>
      </c>
      <c r="C8" s="625"/>
      <c r="D8" s="625"/>
      <c r="E8" s="625"/>
      <c r="F8" s="625"/>
      <c r="G8" s="625"/>
      <c r="H8" s="625"/>
      <c r="I8" s="625"/>
      <c r="J8" s="625"/>
      <c r="K8" s="625"/>
      <c r="L8" s="625"/>
      <c r="M8" s="625"/>
      <c r="N8" s="625"/>
      <c r="O8" s="625"/>
      <c r="P8" s="625"/>
      <c r="Q8" s="626"/>
      <c r="R8" s="627">
        <v>5197</v>
      </c>
      <c r="S8" s="628"/>
      <c r="T8" s="628"/>
      <c r="U8" s="628"/>
      <c r="V8" s="628"/>
      <c r="W8" s="628"/>
      <c r="X8" s="628"/>
      <c r="Y8" s="629"/>
      <c r="Z8" s="663">
        <v>0.1</v>
      </c>
      <c r="AA8" s="663"/>
      <c r="AB8" s="663"/>
      <c r="AC8" s="663"/>
      <c r="AD8" s="664">
        <v>5197</v>
      </c>
      <c r="AE8" s="664"/>
      <c r="AF8" s="664"/>
      <c r="AG8" s="664"/>
      <c r="AH8" s="664"/>
      <c r="AI8" s="664"/>
      <c r="AJ8" s="664"/>
      <c r="AK8" s="664"/>
      <c r="AL8" s="630">
        <v>0.1</v>
      </c>
      <c r="AM8" s="631"/>
      <c r="AN8" s="631"/>
      <c r="AO8" s="665"/>
      <c r="AP8" s="624" t="s">
        <v>228</v>
      </c>
      <c r="AQ8" s="625"/>
      <c r="AR8" s="625"/>
      <c r="AS8" s="625"/>
      <c r="AT8" s="625"/>
      <c r="AU8" s="625"/>
      <c r="AV8" s="625"/>
      <c r="AW8" s="625"/>
      <c r="AX8" s="625"/>
      <c r="AY8" s="625"/>
      <c r="AZ8" s="625"/>
      <c r="BA8" s="625"/>
      <c r="BB8" s="625"/>
      <c r="BC8" s="625"/>
      <c r="BD8" s="625"/>
      <c r="BE8" s="625"/>
      <c r="BF8" s="626"/>
      <c r="BG8" s="627">
        <v>12639</v>
      </c>
      <c r="BH8" s="628"/>
      <c r="BI8" s="628"/>
      <c r="BJ8" s="628"/>
      <c r="BK8" s="628"/>
      <c r="BL8" s="628"/>
      <c r="BM8" s="628"/>
      <c r="BN8" s="629"/>
      <c r="BO8" s="663">
        <v>0.6</v>
      </c>
      <c r="BP8" s="663"/>
      <c r="BQ8" s="663"/>
      <c r="BR8" s="663"/>
      <c r="BS8" s="664" t="s">
        <v>122</v>
      </c>
      <c r="BT8" s="664"/>
      <c r="BU8" s="664"/>
      <c r="BV8" s="664"/>
      <c r="BW8" s="664"/>
      <c r="BX8" s="664"/>
      <c r="BY8" s="664"/>
      <c r="BZ8" s="664"/>
      <c r="CA8" s="664"/>
      <c r="CB8" s="695"/>
      <c r="CD8" s="624" t="s">
        <v>229</v>
      </c>
      <c r="CE8" s="625"/>
      <c r="CF8" s="625"/>
      <c r="CG8" s="625"/>
      <c r="CH8" s="625"/>
      <c r="CI8" s="625"/>
      <c r="CJ8" s="625"/>
      <c r="CK8" s="625"/>
      <c r="CL8" s="625"/>
      <c r="CM8" s="625"/>
      <c r="CN8" s="625"/>
      <c r="CO8" s="625"/>
      <c r="CP8" s="625"/>
      <c r="CQ8" s="626"/>
      <c r="CR8" s="627">
        <v>1734828</v>
      </c>
      <c r="CS8" s="628"/>
      <c r="CT8" s="628"/>
      <c r="CU8" s="628"/>
      <c r="CV8" s="628"/>
      <c r="CW8" s="628"/>
      <c r="CX8" s="628"/>
      <c r="CY8" s="629"/>
      <c r="CZ8" s="663">
        <v>20.6</v>
      </c>
      <c r="DA8" s="663"/>
      <c r="DB8" s="663"/>
      <c r="DC8" s="663"/>
      <c r="DD8" s="633">
        <v>66854</v>
      </c>
      <c r="DE8" s="628"/>
      <c r="DF8" s="628"/>
      <c r="DG8" s="628"/>
      <c r="DH8" s="628"/>
      <c r="DI8" s="628"/>
      <c r="DJ8" s="628"/>
      <c r="DK8" s="628"/>
      <c r="DL8" s="628"/>
      <c r="DM8" s="628"/>
      <c r="DN8" s="628"/>
      <c r="DO8" s="628"/>
      <c r="DP8" s="629"/>
      <c r="DQ8" s="633">
        <v>1011074</v>
      </c>
      <c r="DR8" s="628"/>
      <c r="DS8" s="628"/>
      <c r="DT8" s="628"/>
      <c r="DU8" s="628"/>
      <c r="DV8" s="628"/>
      <c r="DW8" s="628"/>
      <c r="DX8" s="628"/>
      <c r="DY8" s="628"/>
      <c r="DZ8" s="628"/>
      <c r="EA8" s="628"/>
      <c r="EB8" s="628"/>
      <c r="EC8" s="662"/>
    </row>
    <row r="9" spans="2:143" ht="11.25" customHeight="1" x14ac:dyDescent="0.15">
      <c r="B9" s="624" t="s">
        <v>230</v>
      </c>
      <c r="C9" s="625"/>
      <c r="D9" s="625"/>
      <c r="E9" s="625"/>
      <c r="F9" s="625"/>
      <c r="G9" s="625"/>
      <c r="H9" s="625"/>
      <c r="I9" s="625"/>
      <c r="J9" s="625"/>
      <c r="K9" s="625"/>
      <c r="L9" s="625"/>
      <c r="M9" s="625"/>
      <c r="N9" s="625"/>
      <c r="O9" s="625"/>
      <c r="P9" s="625"/>
      <c r="Q9" s="626"/>
      <c r="R9" s="627">
        <v>6035</v>
      </c>
      <c r="S9" s="628"/>
      <c r="T9" s="628"/>
      <c r="U9" s="628"/>
      <c r="V9" s="628"/>
      <c r="W9" s="628"/>
      <c r="X9" s="628"/>
      <c r="Y9" s="629"/>
      <c r="Z9" s="663">
        <v>0.1</v>
      </c>
      <c r="AA9" s="663"/>
      <c r="AB9" s="663"/>
      <c r="AC9" s="663"/>
      <c r="AD9" s="664">
        <v>6035</v>
      </c>
      <c r="AE9" s="664"/>
      <c r="AF9" s="664"/>
      <c r="AG9" s="664"/>
      <c r="AH9" s="664"/>
      <c r="AI9" s="664"/>
      <c r="AJ9" s="664"/>
      <c r="AK9" s="664"/>
      <c r="AL9" s="630">
        <v>0.1</v>
      </c>
      <c r="AM9" s="631"/>
      <c r="AN9" s="631"/>
      <c r="AO9" s="665"/>
      <c r="AP9" s="624" t="s">
        <v>231</v>
      </c>
      <c r="AQ9" s="625"/>
      <c r="AR9" s="625"/>
      <c r="AS9" s="625"/>
      <c r="AT9" s="625"/>
      <c r="AU9" s="625"/>
      <c r="AV9" s="625"/>
      <c r="AW9" s="625"/>
      <c r="AX9" s="625"/>
      <c r="AY9" s="625"/>
      <c r="AZ9" s="625"/>
      <c r="BA9" s="625"/>
      <c r="BB9" s="625"/>
      <c r="BC9" s="625"/>
      <c r="BD9" s="625"/>
      <c r="BE9" s="625"/>
      <c r="BF9" s="626"/>
      <c r="BG9" s="627">
        <v>642605</v>
      </c>
      <c r="BH9" s="628"/>
      <c r="BI9" s="628"/>
      <c r="BJ9" s="628"/>
      <c r="BK9" s="628"/>
      <c r="BL9" s="628"/>
      <c r="BM9" s="628"/>
      <c r="BN9" s="629"/>
      <c r="BO9" s="663">
        <v>30.8</v>
      </c>
      <c r="BP9" s="663"/>
      <c r="BQ9" s="663"/>
      <c r="BR9" s="663"/>
      <c r="BS9" s="664" t="s">
        <v>122</v>
      </c>
      <c r="BT9" s="664"/>
      <c r="BU9" s="664"/>
      <c r="BV9" s="664"/>
      <c r="BW9" s="664"/>
      <c r="BX9" s="664"/>
      <c r="BY9" s="664"/>
      <c r="BZ9" s="664"/>
      <c r="CA9" s="664"/>
      <c r="CB9" s="695"/>
      <c r="CD9" s="624" t="s">
        <v>232</v>
      </c>
      <c r="CE9" s="625"/>
      <c r="CF9" s="625"/>
      <c r="CG9" s="625"/>
      <c r="CH9" s="625"/>
      <c r="CI9" s="625"/>
      <c r="CJ9" s="625"/>
      <c r="CK9" s="625"/>
      <c r="CL9" s="625"/>
      <c r="CM9" s="625"/>
      <c r="CN9" s="625"/>
      <c r="CO9" s="625"/>
      <c r="CP9" s="625"/>
      <c r="CQ9" s="626"/>
      <c r="CR9" s="627">
        <v>649235</v>
      </c>
      <c r="CS9" s="628"/>
      <c r="CT9" s="628"/>
      <c r="CU9" s="628"/>
      <c r="CV9" s="628"/>
      <c r="CW9" s="628"/>
      <c r="CX9" s="628"/>
      <c r="CY9" s="629"/>
      <c r="CZ9" s="663">
        <v>7.7</v>
      </c>
      <c r="DA9" s="663"/>
      <c r="DB9" s="663"/>
      <c r="DC9" s="663"/>
      <c r="DD9" s="633" t="s">
        <v>122</v>
      </c>
      <c r="DE9" s="628"/>
      <c r="DF9" s="628"/>
      <c r="DG9" s="628"/>
      <c r="DH9" s="628"/>
      <c r="DI9" s="628"/>
      <c r="DJ9" s="628"/>
      <c r="DK9" s="628"/>
      <c r="DL9" s="628"/>
      <c r="DM9" s="628"/>
      <c r="DN9" s="628"/>
      <c r="DO9" s="628"/>
      <c r="DP9" s="629"/>
      <c r="DQ9" s="633">
        <v>548979</v>
      </c>
      <c r="DR9" s="628"/>
      <c r="DS9" s="628"/>
      <c r="DT9" s="628"/>
      <c r="DU9" s="628"/>
      <c r="DV9" s="628"/>
      <c r="DW9" s="628"/>
      <c r="DX9" s="628"/>
      <c r="DY9" s="628"/>
      <c r="DZ9" s="628"/>
      <c r="EA9" s="628"/>
      <c r="EB9" s="628"/>
      <c r="EC9" s="662"/>
    </row>
    <row r="10" spans="2:143" ht="11.25" customHeight="1" x14ac:dyDescent="0.15">
      <c r="B10" s="624" t="s">
        <v>233</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234</v>
      </c>
      <c r="AQ10" s="625"/>
      <c r="AR10" s="625"/>
      <c r="AS10" s="625"/>
      <c r="AT10" s="625"/>
      <c r="AU10" s="625"/>
      <c r="AV10" s="625"/>
      <c r="AW10" s="625"/>
      <c r="AX10" s="625"/>
      <c r="AY10" s="625"/>
      <c r="AZ10" s="625"/>
      <c r="BA10" s="625"/>
      <c r="BB10" s="625"/>
      <c r="BC10" s="625"/>
      <c r="BD10" s="625"/>
      <c r="BE10" s="625"/>
      <c r="BF10" s="626"/>
      <c r="BG10" s="627">
        <v>30537</v>
      </c>
      <c r="BH10" s="628"/>
      <c r="BI10" s="628"/>
      <c r="BJ10" s="628"/>
      <c r="BK10" s="628"/>
      <c r="BL10" s="628"/>
      <c r="BM10" s="628"/>
      <c r="BN10" s="629"/>
      <c r="BO10" s="663">
        <v>1.5</v>
      </c>
      <c r="BP10" s="663"/>
      <c r="BQ10" s="663"/>
      <c r="BR10" s="663"/>
      <c r="BS10" s="664" t="s">
        <v>122</v>
      </c>
      <c r="BT10" s="664"/>
      <c r="BU10" s="664"/>
      <c r="BV10" s="664"/>
      <c r="BW10" s="664"/>
      <c r="BX10" s="664"/>
      <c r="BY10" s="664"/>
      <c r="BZ10" s="664"/>
      <c r="CA10" s="664"/>
      <c r="CB10" s="695"/>
      <c r="CD10" s="624" t="s">
        <v>235</v>
      </c>
      <c r="CE10" s="625"/>
      <c r="CF10" s="625"/>
      <c r="CG10" s="625"/>
      <c r="CH10" s="625"/>
      <c r="CI10" s="625"/>
      <c r="CJ10" s="625"/>
      <c r="CK10" s="625"/>
      <c r="CL10" s="625"/>
      <c r="CM10" s="625"/>
      <c r="CN10" s="625"/>
      <c r="CO10" s="625"/>
      <c r="CP10" s="625"/>
      <c r="CQ10" s="626"/>
      <c r="CR10" s="627">
        <v>20909</v>
      </c>
      <c r="CS10" s="628"/>
      <c r="CT10" s="628"/>
      <c r="CU10" s="628"/>
      <c r="CV10" s="628"/>
      <c r="CW10" s="628"/>
      <c r="CX10" s="628"/>
      <c r="CY10" s="629"/>
      <c r="CZ10" s="663">
        <v>0.2</v>
      </c>
      <c r="DA10" s="663"/>
      <c r="DB10" s="663"/>
      <c r="DC10" s="663"/>
      <c r="DD10" s="633" t="s">
        <v>122</v>
      </c>
      <c r="DE10" s="628"/>
      <c r="DF10" s="628"/>
      <c r="DG10" s="628"/>
      <c r="DH10" s="628"/>
      <c r="DI10" s="628"/>
      <c r="DJ10" s="628"/>
      <c r="DK10" s="628"/>
      <c r="DL10" s="628"/>
      <c r="DM10" s="628"/>
      <c r="DN10" s="628"/>
      <c r="DO10" s="628"/>
      <c r="DP10" s="629"/>
      <c r="DQ10" s="633">
        <v>10654</v>
      </c>
      <c r="DR10" s="628"/>
      <c r="DS10" s="628"/>
      <c r="DT10" s="628"/>
      <c r="DU10" s="628"/>
      <c r="DV10" s="628"/>
      <c r="DW10" s="628"/>
      <c r="DX10" s="628"/>
      <c r="DY10" s="628"/>
      <c r="DZ10" s="628"/>
      <c r="EA10" s="628"/>
      <c r="EB10" s="628"/>
      <c r="EC10" s="662"/>
    </row>
    <row r="11" spans="2:143" ht="11.25" customHeight="1" x14ac:dyDescent="0.15">
      <c r="B11" s="624" t="s">
        <v>236</v>
      </c>
      <c r="C11" s="625"/>
      <c r="D11" s="625"/>
      <c r="E11" s="625"/>
      <c r="F11" s="625"/>
      <c r="G11" s="625"/>
      <c r="H11" s="625"/>
      <c r="I11" s="625"/>
      <c r="J11" s="625"/>
      <c r="K11" s="625"/>
      <c r="L11" s="625"/>
      <c r="M11" s="625"/>
      <c r="N11" s="625"/>
      <c r="O11" s="625"/>
      <c r="P11" s="625"/>
      <c r="Q11" s="626"/>
      <c r="R11" s="627">
        <v>204121</v>
      </c>
      <c r="S11" s="628"/>
      <c r="T11" s="628"/>
      <c r="U11" s="628"/>
      <c r="V11" s="628"/>
      <c r="W11" s="628"/>
      <c r="X11" s="628"/>
      <c r="Y11" s="629"/>
      <c r="Z11" s="630">
        <v>2.4</v>
      </c>
      <c r="AA11" s="631"/>
      <c r="AB11" s="631"/>
      <c r="AC11" s="632"/>
      <c r="AD11" s="633">
        <v>204121</v>
      </c>
      <c r="AE11" s="628"/>
      <c r="AF11" s="628"/>
      <c r="AG11" s="628"/>
      <c r="AH11" s="628"/>
      <c r="AI11" s="628"/>
      <c r="AJ11" s="628"/>
      <c r="AK11" s="629"/>
      <c r="AL11" s="630">
        <v>4.0999999999999996</v>
      </c>
      <c r="AM11" s="631"/>
      <c r="AN11" s="631"/>
      <c r="AO11" s="665"/>
      <c r="AP11" s="624" t="s">
        <v>237</v>
      </c>
      <c r="AQ11" s="625"/>
      <c r="AR11" s="625"/>
      <c r="AS11" s="625"/>
      <c r="AT11" s="625"/>
      <c r="AU11" s="625"/>
      <c r="AV11" s="625"/>
      <c r="AW11" s="625"/>
      <c r="AX11" s="625"/>
      <c r="AY11" s="625"/>
      <c r="AZ11" s="625"/>
      <c r="BA11" s="625"/>
      <c r="BB11" s="625"/>
      <c r="BC11" s="625"/>
      <c r="BD11" s="625"/>
      <c r="BE11" s="625"/>
      <c r="BF11" s="626"/>
      <c r="BG11" s="627">
        <v>155261</v>
      </c>
      <c r="BH11" s="628"/>
      <c r="BI11" s="628"/>
      <c r="BJ11" s="628"/>
      <c r="BK11" s="628"/>
      <c r="BL11" s="628"/>
      <c r="BM11" s="628"/>
      <c r="BN11" s="629"/>
      <c r="BO11" s="663">
        <v>7.4</v>
      </c>
      <c r="BP11" s="663"/>
      <c r="BQ11" s="663"/>
      <c r="BR11" s="663"/>
      <c r="BS11" s="664">
        <v>43764</v>
      </c>
      <c r="BT11" s="664"/>
      <c r="BU11" s="664"/>
      <c r="BV11" s="664"/>
      <c r="BW11" s="664"/>
      <c r="BX11" s="664"/>
      <c r="BY11" s="664"/>
      <c r="BZ11" s="664"/>
      <c r="CA11" s="664"/>
      <c r="CB11" s="695"/>
      <c r="CD11" s="624" t="s">
        <v>238</v>
      </c>
      <c r="CE11" s="625"/>
      <c r="CF11" s="625"/>
      <c r="CG11" s="625"/>
      <c r="CH11" s="625"/>
      <c r="CI11" s="625"/>
      <c r="CJ11" s="625"/>
      <c r="CK11" s="625"/>
      <c r="CL11" s="625"/>
      <c r="CM11" s="625"/>
      <c r="CN11" s="625"/>
      <c r="CO11" s="625"/>
      <c r="CP11" s="625"/>
      <c r="CQ11" s="626"/>
      <c r="CR11" s="627">
        <v>469354</v>
      </c>
      <c r="CS11" s="628"/>
      <c r="CT11" s="628"/>
      <c r="CU11" s="628"/>
      <c r="CV11" s="628"/>
      <c r="CW11" s="628"/>
      <c r="CX11" s="628"/>
      <c r="CY11" s="629"/>
      <c r="CZ11" s="663">
        <v>5.6</v>
      </c>
      <c r="DA11" s="663"/>
      <c r="DB11" s="663"/>
      <c r="DC11" s="663"/>
      <c r="DD11" s="633">
        <v>20570</v>
      </c>
      <c r="DE11" s="628"/>
      <c r="DF11" s="628"/>
      <c r="DG11" s="628"/>
      <c r="DH11" s="628"/>
      <c r="DI11" s="628"/>
      <c r="DJ11" s="628"/>
      <c r="DK11" s="628"/>
      <c r="DL11" s="628"/>
      <c r="DM11" s="628"/>
      <c r="DN11" s="628"/>
      <c r="DO11" s="628"/>
      <c r="DP11" s="629"/>
      <c r="DQ11" s="633">
        <v>173253</v>
      </c>
      <c r="DR11" s="628"/>
      <c r="DS11" s="628"/>
      <c r="DT11" s="628"/>
      <c r="DU11" s="628"/>
      <c r="DV11" s="628"/>
      <c r="DW11" s="628"/>
      <c r="DX11" s="628"/>
      <c r="DY11" s="628"/>
      <c r="DZ11" s="628"/>
      <c r="EA11" s="628"/>
      <c r="EB11" s="628"/>
      <c r="EC11" s="662"/>
    </row>
    <row r="12" spans="2:143" ht="11.25" customHeight="1" x14ac:dyDescent="0.15">
      <c r="B12" s="624" t="s">
        <v>239</v>
      </c>
      <c r="C12" s="625"/>
      <c r="D12" s="625"/>
      <c r="E12" s="625"/>
      <c r="F12" s="625"/>
      <c r="G12" s="625"/>
      <c r="H12" s="625"/>
      <c r="I12" s="625"/>
      <c r="J12" s="625"/>
      <c r="K12" s="625"/>
      <c r="L12" s="625"/>
      <c r="M12" s="625"/>
      <c r="N12" s="625"/>
      <c r="O12" s="625"/>
      <c r="P12" s="625"/>
      <c r="Q12" s="626"/>
      <c r="R12" s="627">
        <v>44392</v>
      </c>
      <c r="S12" s="628"/>
      <c r="T12" s="628"/>
      <c r="U12" s="628"/>
      <c r="V12" s="628"/>
      <c r="W12" s="628"/>
      <c r="X12" s="628"/>
      <c r="Y12" s="629"/>
      <c r="Z12" s="663">
        <v>0.5</v>
      </c>
      <c r="AA12" s="663"/>
      <c r="AB12" s="663"/>
      <c r="AC12" s="663"/>
      <c r="AD12" s="664">
        <v>44392</v>
      </c>
      <c r="AE12" s="664"/>
      <c r="AF12" s="664"/>
      <c r="AG12" s="664"/>
      <c r="AH12" s="664"/>
      <c r="AI12" s="664"/>
      <c r="AJ12" s="664"/>
      <c r="AK12" s="664"/>
      <c r="AL12" s="630">
        <v>0.9</v>
      </c>
      <c r="AM12" s="631"/>
      <c r="AN12" s="631"/>
      <c r="AO12" s="665"/>
      <c r="AP12" s="624" t="s">
        <v>240</v>
      </c>
      <c r="AQ12" s="625"/>
      <c r="AR12" s="625"/>
      <c r="AS12" s="625"/>
      <c r="AT12" s="625"/>
      <c r="AU12" s="625"/>
      <c r="AV12" s="625"/>
      <c r="AW12" s="625"/>
      <c r="AX12" s="625"/>
      <c r="AY12" s="625"/>
      <c r="AZ12" s="625"/>
      <c r="BA12" s="625"/>
      <c r="BB12" s="625"/>
      <c r="BC12" s="625"/>
      <c r="BD12" s="625"/>
      <c r="BE12" s="625"/>
      <c r="BF12" s="626"/>
      <c r="BG12" s="627">
        <v>1159187</v>
      </c>
      <c r="BH12" s="628"/>
      <c r="BI12" s="628"/>
      <c r="BJ12" s="628"/>
      <c r="BK12" s="628"/>
      <c r="BL12" s="628"/>
      <c r="BM12" s="628"/>
      <c r="BN12" s="629"/>
      <c r="BO12" s="663">
        <v>55.5</v>
      </c>
      <c r="BP12" s="663"/>
      <c r="BQ12" s="663"/>
      <c r="BR12" s="663"/>
      <c r="BS12" s="664" t="s">
        <v>122</v>
      </c>
      <c r="BT12" s="664"/>
      <c r="BU12" s="664"/>
      <c r="BV12" s="664"/>
      <c r="BW12" s="664"/>
      <c r="BX12" s="664"/>
      <c r="BY12" s="664"/>
      <c r="BZ12" s="664"/>
      <c r="CA12" s="664"/>
      <c r="CB12" s="695"/>
      <c r="CD12" s="624" t="s">
        <v>241</v>
      </c>
      <c r="CE12" s="625"/>
      <c r="CF12" s="625"/>
      <c r="CG12" s="625"/>
      <c r="CH12" s="625"/>
      <c r="CI12" s="625"/>
      <c r="CJ12" s="625"/>
      <c r="CK12" s="625"/>
      <c r="CL12" s="625"/>
      <c r="CM12" s="625"/>
      <c r="CN12" s="625"/>
      <c r="CO12" s="625"/>
      <c r="CP12" s="625"/>
      <c r="CQ12" s="626"/>
      <c r="CR12" s="627">
        <v>242129</v>
      </c>
      <c r="CS12" s="628"/>
      <c r="CT12" s="628"/>
      <c r="CU12" s="628"/>
      <c r="CV12" s="628"/>
      <c r="CW12" s="628"/>
      <c r="CX12" s="628"/>
      <c r="CY12" s="629"/>
      <c r="CZ12" s="663">
        <v>2.9</v>
      </c>
      <c r="DA12" s="663"/>
      <c r="DB12" s="663"/>
      <c r="DC12" s="663"/>
      <c r="DD12" s="633">
        <v>3504</v>
      </c>
      <c r="DE12" s="628"/>
      <c r="DF12" s="628"/>
      <c r="DG12" s="628"/>
      <c r="DH12" s="628"/>
      <c r="DI12" s="628"/>
      <c r="DJ12" s="628"/>
      <c r="DK12" s="628"/>
      <c r="DL12" s="628"/>
      <c r="DM12" s="628"/>
      <c r="DN12" s="628"/>
      <c r="DO12" s="628"/>
      <c r="DP12" s="629"/>
      <c r="DQ12" s="633">
        <v>137302</v>
      </c>
      <c r="DR12" s="628"/>
      <c r="DS12" s="628"/>
      <c r="DT12" s="628"/>
      <c r="DU12" s="628"/>
      <c r="DV12" s="628"/>
      <c r="DW12" s="628"/>
      <c r="DX12" s="628"/>
      <c r="DY12" s="628"/>
      <c r="DZ12" s="628"/>
      <c r="EA12" s="628"/>
      <c r="EB12" s="628"/>
      <c r="EC12" s="662"/>
    </row>
    <row r="13" spans="2:143" ht="11.25" customHeight="1" x14ac:dyDescent="0.15">
      <c r="B13" s="624" t="s">
        <v>242</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243</v>
      </c>
      <c r="AQ13" s="625"/>
      <c r="AR13" s="625"/>
      <c r="AS13" s="625"/>
      <c r="AT13" s="625"/>
      <c r="AU13" s="625"/>
      <c r="AV13" s="625"/>
      <c r="AW13" s="625"/>
      <c r="AX13" s="625"/>
      <c r="AY13" s="625"/>
      <c r="AZ13" s="625"/>
      <c r="BA13" s="625"/>
      <c r="BB13" s="625"/>
      <c r="BC13" s="625"/>
      <c r="BD13" s="625"/>
      <c r="BE13" s="625"/>
      <c r="BF13" s="626"/>
      <c r="BG13" s="627">
        <v>1158440</v>
      </c>
      <c r="BH13" s="628"/>
      <c r="BI13" s="628"/>
      <c r="BJ13" s="628"/>
      <c r="BK13" s="628"/>
      <c r="BL13" s="628"/>
      <c r="BM13" s="628"/>
      <c r="BN13" s="629"/>
      <c r="BO13" s="663">
        <v>55.5</v>
      </c>
      <c r="BP13" s="663"/>
      <c r="BQ13" s="663"/>
      <c r="BR13" s="663"/>
      <c r="BS13" s="664" t="s">
        <v>122</v>
      </c>
      <c r="BT13" s="664"/>
      <c r="BU13" s="664"/>
      <c r="BV13" s="664"/>
      <c r="BW13" s="664"/>
      <c r="BX13" s="664"/>
      <c r="BY13" s="664"/>
      <c r="BZ13" s="664"/>
      <c r="CA13" s="664"/>
      <c r="CB13" s="695"/>
      <c r="CD13" s="624" t="s">
        <v>244</v>
      </c>
      <c r="CE13" s="625"/>
      <c r="CF13" s="625"/>
      <c r="CG13" s="625"/>
      <c r="CH13" s="625"/>
      <c r="CI13" s="625"/>
      <c r="CJ13" s="625"/>
      <c r="CK13" s="625"/>
      <c r="CL13" s="625"/>
      <c r="CM13" s="625"/>
      <c r="CN13" s="625"/>
      <c r="CO13" s="625"/>
      <c r="CP13" s="625"/>
      <c r="CQ13" s="626"/>
      <c r="CR13" s="627">
        <v>1077853</v>
      </c>
      <c r="CS13" s="628"/>
      <c r="CT13" s="628"/>
      <c r="CU13" s="628"/>
      <c r="CV13" s="628"/>
      <c r="CW13" s="628"/>
      <c r="CX13" s="628"/>
      <c r="CY13" s="629"/>
      <c r="CZ13" s="663">
        <v>12.8</v>
      </c>
      <c r="DA13" s="663"/>
      <c r="DB13" s="663"/>
      <c r="DC13" s="663"/>
      <c r="DD13" s="633">
        <v>231283</v>
      </c>
      <c r="DE13" s="628"/>
      <c r="DF13" s="628"/>
      <c r="DG13" s="628"/>
      <c r="DH13" s="628"/>
      <c r="DI13" s="628"/>
      <c r="DJ13" s="628"/>
      <c r="DK13" s="628"/>
      <c r="DL13" s="628"/>
      <c r="DM13" s="628"/>
      <c r="DN13" s="628"/>
      <c r="DO13" s="628"/>
      <c r="DP13" s="629"/>
      <c r="DQ13" s="633">
        <v>855954</v>
      </c>
      <c r="DR13" s="628"/>
      <c r="DS13" s="628"/>
      <c r="DT13" s="628"/>
      <c r="DU13" s="628"/>
      <c r="DV13" s="628"/>
      <c r="DW13" s="628"/>
      <c r="DX13" s="628"/>
      <c r="DY13" s="628"/>
      <c r="DZ13" s="628"/>
      <c r="EA13" s="628"/>
      <c r="EB13" s="628"/>
      <c r="EC13" s="662"/>
    </row>
    <row r="14" spans="2:143" ht="11.25" customHeight="1" x14ac:dyDescent="0.15">
      <c r="B14" s="624" t="s">
        <v>245</v>
      </c>
      <c r="C14" s="625"/>
      <c r="D14" s="625"/>
      <c r="E14" s="625"/>
      <c r="F14" s="625"/>
      <c r="G14" s="625"/>
      <c r="H14" s="625"/>
      <c r="I14" s="625"/>
      <c r="J14" s="625"/>
      <c r="K14" s="625"/>
      <c r="L14" s="625"/>
      <c r="M14" s="625"/>
      <c r="N14" s="625"/>
      <c r="O14" s="625"/>
      <c r="P14" s="625"/>
      <c r="Q14" s="626"/>
      <c r="R14" s="627">
        <v>858</v>
      </c>
      <c r="S14" s="628"/>
      <c r="T14" s="628"/>
      <c r="U14" s="628"/>
      <c r="V14" s="628"/>
      <c r="W14" s="628"/>
      <c r="X14" s="628"/>
      <c r="Y14" s="629"/>
      <c r="Z14" s="663">
        <v>0</v>
      </c>
      <c r="AA14" s="663"/>
      <c r="AB14" s="663"/>
      <c r="AC14" s="663"/>
      <c r="AD14" s="664">
        <v>858</v>
      </c>
      <c r="AE14" s="664"/>
      <c r="AF14" s="664"/>
      <c r="AG14" s="664"/>
      <c r="AH14" s="664"/>
      <c r="AI14" s="664"/>
      <c r="AJ14" s="664"/>
      <c r="AK14" s="664"/>
      <c r="AL14" s="630">
        <v>0</v>
      </c>
      <c r="AM14" s="631"/>
      <c r="AN14" s="631"/>
      <c r="AO14" s="665"/>
      <c r="AP14" s="624" t="s">
        <v>246</v>
      </c>
      <c r="AQ14" s="625"/>
      <c r="AR14" s="625"/>
      <c r="AS14" s="625"/>
      <c r="AT14" s="625"/>
      <c r="AU14" s="625"/>
      <c r="AV14" s="625"/>
      <c r="AW14" s="625"/>
      <c r="AX14" s="625"/>
      <c r="AY14" s="625"/>
      <c r="AZ14" s="625"/>
      <c r="BA14" s="625"/>
      <c r="BB14" s="625"/>
      <c r="BC14" s="625"/>
      <c r="BD14" s="625"/>
      <c r="BE14" s="625"/>
      <c r="BF14" s="626"/>
      <c r="BG14" s="627">
        <v>24396</v>
      </c>
      <c r="BH14" s="628"/>
      <c r="BI14" s="628"/>
      <c r="BJ14" s="628"/>
      <c r="BK14" s="628"/>
      <c r="BL14" s="628"/>
      <c r="BM14" s="628"/>
      <c r="BN14" s="629"/>
      <c r="BO14" s="663">
        <v>1.2</v>
      </c>
      <c r="BP14" s="663"/>
      <c r="BQ14" s="663"/>
      <c r="BR14" s="663"/>
      <c r="BS14" s="664" t="s">
        <v>122</v>
      </c>
      <c r="BT14" s="664"/>
      <c r="BU14" s="664"/>
      <c r="BV14" s="664"/>
      <c r="BW14" s="664"/>
      <c r="BX14" s="664"/>
      <c r="BY14" s="664"/>
      <c r="BZ14" s="664"/>
      <c r="CA14" s="664"/>
      <c r="CB14" s="695"/>
      <c r="CD14" s="624" t="s">
        <v>247</v>
      </c>
      <c r="CE14" s="625"/>
      <c r="CF14" s="625"/>
      <c r="CG14" s="625"/>
      <c r="CH14" s="625"/>
      <c r="CI14" s="625"/>
      <c r="CJ14" s="625"/>
      <c r="CK14" s="625"/>
      <c r="CL14" s="625"/>
      <c r="CM14" s="625"/>
      <c r="CN14" s="625"/>
      <c r="CO14" s="625"/>
      <c r="CP14" s="625"/>
      <c r="CQ14" s="626"/>
      <c r="CR14" s="627">
        <v>327034</v>
      </c>
      <c r="CS14" s="628"/>
      <c r="CT14" s="628"/>
      <c r="CU14" s="628"/>
      <c r="CV14" s="628"/>
      <c r="CW14" s="628"/>
      <c r="CX14" s="628"/>
      <c r="CY14" s="629"/>
      <c r="CZ14" s="663">
        <v>3.9</v>
      </c>
      <c r="DA14" s="663"/>
      <c r="DB14" s="663"/>
      <c r="DC14" s="663"/>
      <c r="DD14" s="633" t="s">
        <v>122</v>
      </c>
      <c r="DE14" s="628"/>
      <c r="DF14" s="628"/>
      <c r="DG14" s="628"/>
      <c r="DH14" s="628"/>
      <c r="DI14" s="628"/>
      <c r="DJ14" s="628"/>
      <c r="DK14" s="628"/>
      <c r="DL14" s="628"/>
      <c r="DM14" s="628"/>
      <c r="DN14" s="628"/>
      <c r="DO14" s="628"/>
      <c r="DP14" s="629"/>
      <c r="DQ14" s="633">
        <v>326634</v>
      </c>
      <c r="DR14" s="628"/>
      <c r="DS14" s="628"/>
      <c r="DT14" s="628"/>
      <c r="DU14" s="628"/>
      <c r="DV14" s="628"/>
      <c r="DW14" s="628"/>
      <c r="DX14" s="628"/>
      <c r="DY14" s="628"/>
      <c r="DZ14" s="628"/>
      <c r="EA14" s="628"/>
      <c r="EB14" s="628"/>
      <c r="EC14" s="662"/>
    </row>
    <row r="15" spans="2:143" ht="11.25" customHeight="1" x14ac:dyDescent="0.15">
      <c r="B15" s="624" t="s">
        <v>248</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249</v>
      </c>
      <c r="AQ15" s="625"/>
      <c r="AR15" s="625"/>
      <c r="AS15" s="625"/>
      <c r="AT15" s="625"/>
      <c r="AU15" s="625"/>
      <c r="AV15" s="625"/>
      <c r="AW15" s="625"/>
      <c r="AX15" s="625"/>
      <c r="AY15" s="625"/>
      <c r="AZ15" s="625"/>
      <c r="BA15" s="625"/>
      <c r="BB15" s="625"/>
      <c r="BC15" s="625"/>
      <c r="BD15" s="625"/>
      <c r="BE15" s="625"/>
      <c r="BF15" s="626"/>
      <c r="BG15" s="627">
        <v>63084</v>
      </c>
      <c r="BH15" s="628"/>
      <c r="BI15" s="628"/>
      <c r="BJ15" s="628"/>
      <c r="BK15" s="628"/>
      <c r="BL15" s="628"/>
      <c r="BM15" s="628"/>
      <c r="BN15" s="629"/>
      <c r="BO15" s="663">
        <v>3</v>
      </c>
      <c r="BP15" s="663"/>
      <c r="BQ15" s="663"/>
      <c r="BR15" s="663"/>
      <c r="BS15" s="664" t="s">
        <v>122</v>
      </c>
      <c r="BT15" s="664"/>
      <c r="BU15" s="664"/>
      <c r="BV15" s="664"/>
      <c r="BW15" s="664"/>
      <c r="BX15" s="664"/>
      <c r="BY15" s="664"/>
      <c r="BZ15" s="664"/>
      <c r="CA15" s="664"/>
      <c r="CB15" s="695"/>
      <c r="CD15" s="624" t="s">
        <v>250</v>
      </c>
      <c r="CE15" s="625"/>
      <c r="CF15" s="625"/>
      <c r="CG15" s="625"/>
      <c r="CH15" s="625"/>
      <c r="CI15" s="625"/>
      <c r="CJ15" s="625"/>
      <c r="CK15" s="625"/>
      <c r="CL15" s="625"/>
      <c r="CM15" s="625"/>
      <c r="CN15" s="625"/>
      <c r="CO15" s="625"/>
      <c r="CP15" s="625"/>
      <c r="CQ15" s="626"/>
      <c r="CR15" s="627">
        <v>1187728</v>
      </c>
      <c r="CS15" s="628"/>
      <c r="CT15" s="628"/>
      <c r="CU15" s="628"/>
      <c r="CV15" s="628"/>
      <c r="CW15" s="628"/>
      <c r="CX15" s="628"/>
      <c r="CY15" s="629"/>
      <c r="CZ15" s="663">
        <v>14.1</v>
      </c>
      <c r="DA15" s="663"/>
      <c r="DB15" s="663"/>
      <c r="DC15" s="663"/>
      <c r="DD15" s="633">
        <v>400910</v>
      </c>
      <c r="DE15" s="628"/>
      <c r="DF15" s="628"/>
      <c r="DG15" s="628"/>
      <c r="DH15" s="628"/>
      <c r="DI15" s="628"/>
      <c r="DJ15" s="628"/>
      <c r="DK15" s="628"/>
      <c r="DL15" s="628"/>
      <c r="DM15" s="628"/>
      <c r="DN15" s="628"/>
      <c r="DO15" s="628"/>
      <c r="DP15" s="629"/>
      <c r="DQ15" s="633">
        <v>703984</v>
      </c>
      <c r="DR15" s="628"/>
      <c r="DS15" s="628"/>
      <c r="DT15" s="628"/>
      <c r="DU15" s="628"/>
      <c r="DV15" s="628"/>
      <c r="DW15" s="628"/>
      <c r="DX15" s="628"/>
      <c r="DY15" s="628"/>
      <c r="DZ15" s="628"/>
      <c r="EA15" s="628"/>
      <c r="EB15" s="628"/>
      <c r="EC15" s="662"/>
    </row>
    <row r="16" spans="2:143" ht="11.25" customHeight="1" x14ac:dyDescent="0.15">
      <c r="B16" s="624" t="s">
        <v>251</v>
      </c>
      <c r="C16" s="625"/>
      <c r="D16" s="625"/>
      <c r="E16" s="625"/>
      <c r="F16" s="625"/>
      <c r="G16" s="625"/>
      <c r="H16" s="625"/>
      <c r="I16" s="625"/>
      <c r="J16" s="625"/>
      <c r="K16" s="625"/>
      <c r="L16" s="625"/>
      <c r="M16" s="625"/>
      <c r="N16" s="625"/>
      <c r="O16" s="625"/>
      <c r="P16" s="625"/>
      <c r="Q16" s="626"/>
      <c r="R16" s="627">
        <v>10330</v>
      </c>
      <c r="S16" s="628"/>
      <c r="T16" s="628"/>
      <c r="U16" s="628"/>
      <c r="V16" s="628"/>
      <c r="W16" s="628"/>
      <c r="X16" s="628"/>
      <c r="Y16" s="629"/>
      <c r="Z16" s="663">
        <v>0.1</v>
      </c>
      <c r="AA16" s="663"/>
      <c r="AB16" s="663"/>
      <c r="AC16" s="663"/>
      <c r="AD16" s="664">
        <v>10330</v>
      </c>
      <c r="AE16" s="664"/>
      <c r="AF16" s="664"/>
      <c r="AG16" s="664"/>
      <c r="AH16" s="664"/>
      <c r="AI16" s="664"/>
      <c r="AJ16" s="664"/>
      <c r="AK16" s="664"/>
      <c r="AL16" s="630">
        <v>0.2</v>
      </c>
      <c r="AM16" s="631"/>
      <c r="AN16" s="631"/>
      <c r="AO16" s="665"/>
      <c r="AP16" s="624" t="s">
        <v>252</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253</v>
      </c>
      <c r="CE16" s="625"/>
      <c r="CF16" s="625"/>
      <c r="CG16" s="625"/>
      <c r="CH16" s="625"/>
      <c r="CI16" s="625"/>
      <c r="CJ16" s="625"/>
      <c r="CK16" s="625"/>
      <c r="CL16" s="625"/>
      <c r="CM16" s="625"/>
      <c r="CN16" s="625"/>
      <c r="CO16" s="625"/>
      <c r="CP16" s="625"/>
      <c r="CQ16" s="626"/>
      <c r="CR16" s="627">
        <v>83298</v>
      </c>
      <c r="CS16" s="628"/>
      <c r="CT16" s="628"/>
      <c r="CU16" s="628"/>
      <c r="CV16" s="628"/>
      <c r="CW16" s="628"/>
      <c r="CX16" s="628"/>
      <c r="CY16" s="629"/>
      <c r="CZ16" s="663">
        <v>1</v>
      </c>
      <c r="DA16" s="663"/>
      <c r="DB16" s="663"/>
      <c r="DC16" s="663"/>
      <c r="DD16" s="633" t="s">
        <v>122</v>
      </c>
      <c r="DE16" s="628"/>
      <c r="DF16" s="628"/>
      <c r="DG16" s="628"/>
      <c r="DH16" s="628"/>
      <c r="DI16" s="628"/>
      <c r="DJ16" s="628"/>
      <c r="DK16" s="628"/>
      <c r="DL16" s="628"/>
      <c r="DM16" s="628"/>
      <c r="DN16" s="628"/>
      <c r="DO16" s="628"/>
      <c r="DP16" s="629"/>
      <c r="DQ16" s="633">
        <v>13752</v>
      </c>
      <c r="DR16" s="628"/>
      <c r="DS16" s="628"/>
      <c r="DT16" s="628"/>
      <c r="DU16" s="628"/>
      <c r="DV16" s="628"/>
      <c r="DW16" s="628"/>
      <c r="DX16" s="628"/>
      <c r="DY16" s="628"/>
      <c r="DZ16" s="628"/>
      <c r="EA16" s="628"/>
      <c r="EB16" s="628"/>
      <c r="EC16" s="662"/>
    </row>
    <row r="17" spans="2:133" ht="11.25" customHeight="1" x14ac:dyDescent="0.15">
      <c r="B17" s="624" t="s">
        <v>254</v>
      </c>
      <c r="C17" s="625"/>
      <c r="D17" s="625"/>
      <c r="E17" s="625"/>
      <c r="F17" s="625"/>
      <c r="G17" s="625"/>
      <c r="H17" s="625"/>
      <c r="I17" s="625"/>
      <c r="J17" s="625"/>
      <c r="K17" s="625"/>
      <c r="L17" s="625"/>
      <c r="M17" s="625"/>
      <c r="N17" s="625"/>
      <c r="O17" s="625"/>
      <c r="P17" s="625"/>
      <c r="Q17" s="626"/>
      <c r="R17" s="627">
        <v>17832</v>
      </c>
      <c r="S17" s="628"/>
      <c r="T17" s="628"/>
      <c r="U17" s="628"/>
      <c r="V17" s="628"/>
      <c r="W17" s="628"/>
      <c r="X17" s="628"/>
      <c r="Y17" s="629"/>
      <c r="Z17" s="663">
        <v>0.2</v>
      </c>
      <c r="AA17" s="663"/>
      <c r="AB17" s="663"/>
      <c r="AC17" s="663"/>
      <c r="AD17" s="664">
        <v>17832</v>
      </c>
      <c r="AE17" s="664"/>
      <c r="AF17" s="664"/>
      <c r="AG17" s="664"/>
      <c r="AH17" s="664"/>
      <c r="AI17" s="664"/>
      <c r="AJ17" s="664"/>
      <c r="AK17" s="664"/>
      <c r="AL17" s="630">
        <v>0.4</v>
      </c>
      <c r="AM17" s="631"/>
      <c r="AN17" s="631"/>
      <c r="AO17" s="665"/>
      <c r="AP17" s="624" t="s">
        <v>255</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256</v>
      </c>
      <c r="CE17" s="625"/>
      <c r="CF17" s="625"/>
      <c r="CG17" s="625"/>
      <c r="CH17" s="625"/>
      <c r="CI17" s="625"/>
      <c r="CJ17" s="625"/>
      <c r="CK17" s="625"/>
      <c r="CL17" s="625"/>
      <c r="CM17" s="625"/>
      <c r="CN17" s="625"/>
      <c r="CO17" s="625"/>
      <c r="CP17" s="625"/>
      <c r="CQ17" s="626"/>
      <c r="CR17" s="627">
        <v>1026925</v>
      </c>
      <c r="CS17" s="628"/>
      <c r="CT17" s="628"/>
      <c r="CU17" s="628"/>
      <c r="CV17" s="628"/>
      <c r="CW17" s="628"/>
      <c r="CX17" s="628"/>
      <c r="CY17" s="629"/>
      <c r="CZ17" s="663">
        <v>12.2</v>
      </c>
      <c r="DA17" s="663"/>
      <c r="DB17" s="663"/>
      <c r="DC17" s="663"/>
      <c r="DD17" s="633" t="s">
        <v>122</v>
      </c>
      <c r="DE17" s="628"/>
      <c r="DF17" s="628"/>
      <c r="DG17" s="628"/>
      <c r="DH17" s="628"/>
      <c r="DI17" s="628"/>
      <c r="DJ17" s="628"/>
      <c r="DK17" s="628"/>
      <c r="DL17" s="628"/>
      <c r="DM17" s="628"/>
      <c r="DN17" s="628"/>
      <c r="DO17" s="628"/>
      <c r="DP17" s="629"/>
      <c r="DQ17" s="633">
        <v>933292</v>
      </c>
      <c r="DR17" s="628"/>
      <c r="DS17" s="628"/>
      <c r="DT17" s="628"/>
      <c r="DU17" s="628"/>
      <c r="DV17" s="628"/>
      <c r="DW17" s="628"/>
      <c r="DX17" s="628"/>
      <c r="DY17" s="628"/>
      <c r="DZ17" s="628"/>
      <c r="EA17" s="628"/>
      <c r="EB17" s="628"/>
      <c r="EC17" s="662"/>
    </row>
    <row r="18" spans="2:133" ht="11.25" customHeight="1" x14ac:dyDescent="0.15">
      <c r="B18" s="624" t="s">
        <v>257</v>
      </c>
      <c r="C18" s="625"/>
      <c r="D18" s="625"/>
      <c r="E18" s="625"/>
      <c r="F18" s="625"/>
      <c r="G18" s="625"/>
      <c r="H18" s="625"/>
      <c r="I18" s="625"/>
      <c r="J18" s="625"/>
      <c r="K18" s="625"/>
      <c r="L18" s="625"/>
      <c r="M18" s="625"/>
      <c r="N18" s="625"/>
      <c r="O18" s="625"/>
      <c r="P18" s="625"/>
      <c r="Q18" s="626"/>
      <c r="R18" s="627">
        <v>4606</v>
      </c>
      <c r="S18" s="628"/>
      <c r="T18" s="628"/>
      <c r="U18" s="628"/>
      <c r="V18" s="628"/>
      <c r="W18" s="628"/>
      <c r="X18" s="628"/>
      <c r="Y18" s="629"/>
      <c r="Z18" s="663">
        <v>0.1</v>
      </c>
      <c r="AA18" s="663"/>
      <c r="AB18" s="663"/>
      <c r="AC18" s="663"/>
      <c r="AD18" s="664">
        <v>4606</v>
      </c>
      <c r="AE18" s="664"/>
      <c r="AF18" s="664"/>
      <c r="AG18" s="664"/>
      <c r="AH18" s="664"/>
      <c r="AI18" s="664"/>
      <c r="AJ18" s="664"/>
      <c r="AK18" s="664"/>
      <c r="AL18" s="630">
        <v>0.1</v>
      </c>
      <c r="AM18" s="631"/>
      <c r="AN18" s="631"/>
      <c r="AO18" s="665"/>
      <c r="AP18" s="624" t="s">
        <v>258</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259</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260</v>
      </c>
      <c r="C19" s="625"/>
      <c r="D19" s="625"/>
      <c r="E19" s="625"/>
      <c r="F19" s="625"/>
      <c r="G19" s="625"/>
      <c r="H19" s="625"/>
      <c r="I19" s="625"/>
      <c r="J19" s="625"/>
      <c r="K19" s="625"/>
      <c r="L19" s="625"/>
      <c r="M19" s="625"/>
      <c r="N19" s="625"/>
      <c r="O19" s="625"/>
      <c r="P19" s="625"/>
      <c r="Q19" s="626"/>
      <c r="R19" s="627">
        <v>4492</v>
      </c>
      <c r="S19" s="628"/>
      <c r="T19" s="628"/>
      <c r="U19" s="628"/>
      <c r="V19" s="628"/>
      <c r="W19" s="628"/>
      <c r="X19" s="628"/>
      <c r="Y19" s="629"/>
      <c r="Z19" s="663">
        <v>0.1</v>
      </c>
      <c r="AA19" s="663"/>
      <c r="AB19" s="663"/>
      <c r="AC19" s="663"/>
      <c r="AD19" s="664">
        <v>4492</v>
      </c>
      <c r="AE19" s="664"/>
      <c r="AF19" s="664"/>
      <c r="AG19" s="664"/>
      <c r="AH19" s="664"/>
      <c r="AI19" s="664"/>
      <c r="AJ19" s="664"/>
      <c r="AK19" s="664"/>
      <c r="AL19" s="630">
        <v>0.1</v>
      </c>
      <c r="AM19" s="631"/>
      <c r="AN19" s="631"/>
      <c r="AO19" s="665"/>
      <c r="AP19" s="624" t="s">
        <v>261</v>
      </c>
      <c r="AQ19" s="625"/>
      <c r="AR19" s="625"/>
      <c r="AS19" s="625"/>
      <c r="AT19" s="625"/>
      <c r="AU19" s="625"/>
      <c r="AV19" s="625"/>
      <c r="AW19" s="625"/>
      <c r="AX19" s="625"/>
      <c r="AY19" s="625"/>
      <c r="AZ19" s="625"/>
      <c r="BA19" s="625"/>
      <c r="BB19" s="625"/>
      <c r="BC19" s="625"/>
      <c r="BD19" s="625"/>
      <c r="BE19" s="625"/>
      <c r="BF19" s="626"/>
      <c r="BG19" s="627">
        <v>58</v>
      </c>
      <c r="BH19" s="628"/>
      <c r="BI19" s="628"/>
      <c r="BJ19" s="628"/>
      <c r="BK19" s="628"/>
      <c r="BL19" s="628"/>
      <c r="BM19" s="628"/>
      <c r="BN19" s="629"/>
      <c r="BO19" s="663">
        <v>0</v>
      </c>
      <c r="BP19" s="663"/>
      <c r="BQ19" s="663"/>
      <c r="BR19" s="663"/>
      <c r="BS19" s="664" t="s">
        <v>122</v>
      </c>
      <c r="BT19" s="664"/>
      <c r="BU19" s="664"/>
      <c r="BV19" s="664"/>
      <c r="BW19" s="664"/>
      <c r="BX19" s="664"/>
      <c r="BY19" s="664"/>
      <c r="BZ19" s="664"/>
      <c r="CA19" s="664"/>
      <c r="CB19" s="695"/>
      <c r="CD19" s="624" t="s">
        <v>262</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263</v>
      </c>
      <c r="C20" s="697"/>
      <c r="D20" s="697"/>
      <c r="E20" s="697"/>
      <c r="F20" s="697"/>
      <c r="G20" s="697"/>
      <c r="H20" s="697"/>
      <c r="I20" s="697"/>
      <c r="J20" s="697"/>
      <c r="K20" s="697"/>
      <c r="L20" s="697"/>
      <c r="M20" s="697"/>
      <c r="N20" s="697"/>
      <c r="O20" s="697"/>
      <c r="P20" s="697"/>
      <c r="Q20" s="698"/>
      <c r="R20" s="627">
        <v>114</v>
      </c>
      <c r="S20" s="628"/>
      <c r="T20" s="628"/>
      <c r="U20" s="628"/>
      <c r="V20" s="628"/>
      <c r="W20" s="628"/>
      <c r="X20" s="628"/>
      <c r="Y20" s="629"/>
      <c r="Z20" s="663">
        <v>0</v>
      </c>
      <c r="AA20" s="663"/>
      <c r="AB20" s="663"/>
      <c r="AC20" s="663"/>
      <c r="AD20" s="664">
        <v>114</v>
      </c>
      <c r="AE20" s="664"/>
      <c r="AF20" s="664"/>
      <c r="AG20" s="664"/>
      <c r="AH20" s="664"/>
      <c r="AI20" s="664"/>
      <c r="AJ20" s="664"/>
      <c r="AK20" s="664"/>
      <c r="AL20" s="630">
        <v>0</v>
      </c>
      <c r="AM20" s="631"/>
      <c r="AN20" s="631"/>
      <c r="AO20" s="665"/>
      <c r="AP20" s="624" t="s">
        <v>264</v>
      </c>
      <c r="AQ20" s="625"/>
      <c r="AR20" s="625"/>
      <c r="AS20" s="625"/>
      <c r="AT20" s="625"/>
      <c r="AU20" s="625"/>
      <c r="AV20" s="625"/>
      <c r="AW20" s="625"/>
      <c r="AX20" s="625"/>
      <c r="AY20" s="625"/>
      <c r="AZ20" s="625"/>
      <c r="BA20" s="625"/>
      <c r="BB20" s="625"/>
      <c r="BC20" s="625"/>
      <c r="BD20" s="625"/>
      <c r="BE20" s="625"/>
      <c r="BF20" s="626"/>
      <c r="BG20" s="627">
        <v>58</v>
      </c>
      <c r="BH20" s="628"/>
      <c r="BI20" s="628"/>
      <c r="BJ20" s="628"/>
      <c r="BK20" s="628"/>
      <c r="BL20" s="628"/>
      <c r="BM20" s="628"/>
      <c r="BN20" s="629"/>
      <c r="BO20" s="663">
        <v>0</v>
      </c>
      <c r="BP20" s="663"/>
      <c r="BQ20" s="663"/>
      <c r="BR20" s="663"/>
      <c r="BS20" s="664" t="s">
        <v>122</v>
      </c>
      <c r="BT20" s="664"/>
      <c r="BU20" s="664"/>
      <c r="BV20" s="664"/>
      <c r="BW20" s="664"/>
      <c r="BX20" s="664"/>
      <c r="BY20" s="664"/>
      <c r="BZ20" s="664"/>
      <c r="CA20" s="664"/>
      <c r="CB20" s="695"/>
      <c r="CD20" s="624" t="s">
        <v>265</v>
      </c>
      <c r="CE20" s="625"/>
      <c r="CF20" s="625"/>
      <c r="CG20" s="625"/>
      <c r="CH20" s="625"/>
      <c r="CI20" s="625"/>
      <c r="CJ20" s="625"/>
      <c r="CK20" s="625"/>
      <c r="CL20" s="625"/>
      <c r="CM20" s="625"/>
      <c r="CN20" s="625"/>
      <c r="CO20" s="625"/>
      <c r="CP20" s="625"/>
      <c r="CQ20" s="626"/>
      <c r="CR20" s="627">
        <v>8428273</v>
      </c>
      <c r="CS20" s="628"/>
      <c r="CT20" s="628"/>
      <c r="CU20" s="628"/>
      <c r="CV20" s="628"/>
      <c r="CW20" s="628"/>
      <c r="CX20" s="628"/>
      <c r="CY20" s="629"/>
      <c r="CZ20" s="663">
        <v>100</v>
      </c>
      <c r="DA20" s="663"/>
      <c r="DB20" s="663"/>
      <c r="DC20" s="663"/>
      <c r="DD20" s="633">
        <v>756536</v>
      </c>
      <c r="DE20" s="628"/>
      <c r="DF20" s="628"/>
      <c r="DG20" s="628"/>
      <c r="DH20" s="628"/>
      <c r="DI20" s="628"/>
      <c r="DJ20" s="628"/>
      <c r="DK20" s="628"/>
      <c r="DL20" s="628"/>
      <c r="DM20" s="628"/>
      <c r="DN20" s="628"/>
      <c r="DO20" s="628"/>
      <c r="DP20" s="629"/>
      <c r="DQ20" s="633">
        <v>5740710</v>
      </c>
      <c r="DR20" s="628"/>
      <c r="DS20" s="628"/>
      <c r="DT20" s="628"/>
      <c r="DU20" s="628"/>
      <c r="DV20" s="628"/>
      <c r="DW20" s="628"/>
      <c r="DX20" s="628"/>
      <c r="DY20" s="628"/>
      <c r="DZ20" s="628"/>
      <c r="EA20" s="628"/>
      <c r="EB20" s="628"/>
      <c r="EC20" s="662"/>
    </row>
    <row r="21" spans="2:133" ht="11.25" customHeight="1" x14ac:dyDescent="0.15">
      <c r="B21" s="624" t="s">
        <v>266</v>
      </c>
      <c r="C21" s="625"/>
      <c r="D21" s="625"/>
      <c r="E21" s="625"/>
      <c r="F21" s="625"/>
      <c r="G21" s="625"/>
      <c r="H21" s="625"/>
      <c r="I21" s="625"/>
      <c r="J21" s="625"/>
      <c r="K21" s="625"/>
      <c r="L21" s="625"/>
      <c r="M21" s="625"/>
      <c r="N21" s="625"/>
      <c r="O21" s="625"/>
      <c r="P21" s="625"/>
      <c r="Q21" s="626"/>
      <c r="R21" s="627">
        <v>2645374</v>
      </c>
      <c r="S21" s="628"/>
      <c r="T21" s="628"/>
      <c r="U21" s="628"/>
      <c r="V21" s="628"/>
      <c r="W21" s="628"/>
      <c r="X21" s="628"/>
      <c r="Y21" s="629"/>
      <c r="Z21" s="663">
        <v>30.7</v>
      </c>
      <c r="AA21" s="663"/>
      <c r="AB21" s="663"/>
      <c r="AC21" s="663"/>
      <c r="AD21" s="664">
        <v>2275772</v>
      </c>
      <c r="AE21" s="664"/>
      <c r="AF21" s="664"/>
      <c r="AG21" s="664"/>
      <c r="AH21" s="664"/>
      <c r="AI21" s="664"/>
      <c r="AJ21" s="664"/>
      <c r="AK21" s="664"/>
      <c r="AL21" s="630">
        <v>46</v>
      </c>
      <c r="AM21" s="631"/>
      <c r="AN21" s="631"/>
      <c r="AO21" s="665"/>
      <c r="AP21" s="624" t="s">
        <v>267</v>
      </c>
      <c r="AQ21" s="699"/>
      <c r="AR21" s="699"/>
      <c r="AS21" s="699"/>
      <c r="AT21" s="699"/>
      <c r="AU21" s="699"/>
      <c r="AV21" s="699"/>
      <c r="AW21" s="699"/>
      <c r="AX21" s="699"/>
      <c r="AY21" s="699"/>
      <c r="AZ21" s="699"/>
      <c r="BA21" s="699"/>
      <c r="BB21" s="699"/>
      <c r="BC21" s="699"/>
      <c r="BD21" s="699"/>
      <c r="BE21" s="699"/>
      <c r="BF21" s="700"/>
      <c r="BG21" s="627">
        <v>58</v>
      </c>
      <c r="BH21" s="628"/>
      <c r="BI21" s="628"/>
      <c r="BJ21" s="628"/>
      <c r="BK21" s="628"/>
      <c r="BL21" s="628"/>
      <c r="BM21" s="628"/>
      <c r="BN21" s="629"/>
      <c r="BO21" s="663">
        <v>0</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268</v>
      </c>
      <c r="C22" s="625"/>
      <c r="D22" s="625"/>
      <c r="E22" s="625"/>
      <c r="F22" s="625"/>
      <c r="G22" s="625"/>
      <c r="H22" s="625"/>
      <c r="I22" s="625"/>
      <c r="J22" s="625"/>
      <c r="K22" s="625"/>
      <c r="L22" s="625"/>
      <c r="M22" s="625"/>
      <c r="N22" s="625"/>
      <c r="O22" s="625"/>
      <c r="P22" s="625"/>
      <c r="Q22" s="626"/>
      <c r="R22" s="627">
        <v>2275772</v>
      </c>
      <c r="S22" s="628"/>
      <c r="T22" s="628"/>
      <c r="U22" s="628"/>
      <c r="V22" s="628"/>
      <c r="W22" s="628"/>
      <c r="X22" s="628"/>
      <c r="Y22" s="629"/>
      <c r="Z22" s="663">
        <v>26.4</v>
      </c>
      <c r="AA22" s="663"/>
      <c r="AB22" s="663"/>
      <c r="AC22" s="663"/>
      <c r="AD22" s="664">
        <v>2275772</v>
      </c>
      <c r="AE22" s="664"/>
      <c r="AF22" s="664"/>
      <c r="AG22" s="664"/>
      <c r="AH22" s="664"/>
      <c r="AI22" s="664"/>
      <c r="AJ22" s="664"/>
      <c r="AK22" s="664"/>
      <c r="AL22" s="630">
        <v>46</v>
      </c>
      <c r="AM22" s="631"/>
      <c r="AN22" s="631"/>
      <c r="AO22" s="665"/>
      <c r="AP22" s="624" t="s">
        <v>269</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271</v>
      </c>
      <c r="C23" s="625"/>
      <c r="D23" s="625"/>
      <c r="E23" s="625"/>
      <c r="F23" s="625"/>
      <c r="G23" s="625"/>
      <c r="H23" s="625"/>
      <c r="I23" s="625"/>
      <c r="J23" s="625"/>
      <c r="K23" s="625"/>
      <c r="L23" s="625"/>
      <c r="M23" s="625"/>
      <c r="N23" s="625"/>
      <c r="O23" s="625"/>
      <c r="P23" s="625"/>
      <c r="Q23" s="626"/>
      <c r="R23" s="627">
        <v>369602</v>
      </c>
      <c r="S23" s="628"/>
      <c r="T23" s="628"/>
      <c r="U23" s="628"/>
      <c r="V23" s="628"/>
      <c r="W23" s="628"/>
      <c r="X23" s="628"/>
      <c r="Y23" s="629"/>
      <c r="Z23" s="663">
        <v>4.3</v>
      </c>
      <c r="AA23" s="663"/>
      <c r="AB23" s="663"/>
      <c r="AC23" s="663"/>
      <c r="AD23" s="664" t="s">
        <v>122</v>
      </c>
      <c r="AE23" s="664"/>
      <c r="AF23" s="664"/>
      <c r="AG23" s="664"/>
      <c r="AH23" s="664"/>
      <c r="AI23" s="664"/>
      <c r="AJ23" s="664"/>
      <c r="AK23" s="664"/>
      <c r="AL23" s="630" t="s">
        <v>122</v>
      </c>
      <c r="AM23" s="631"/>
      <c r="AN23" s="631"/>
      <c r="AO23" s="665"/>
      <c r="AP23" s="624" t="s">
        <v>272</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24" t="s">
        <v>278</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279</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280</v>
      </c>
      <c r="CE24" s="677"/>
      <c r="CF24" s="677"/>
      <c r="CG24" s="677"/>
      <c r="CH24" s="677"/>
      <c r="CI24" s="677"/>
      <c r="CJ24" s="677"/>
      <c r="CK24" s="677"/>
      <c r="CL24" s="677"/>
      <c r="CM24" s="677"/>
      <c r="CN24" s="677"/>
      <c r="CO24" s="677"/>
      <c r="CP24" s="677"/>
      <c r="CQ24" s="678"/>
      <c r="CR24" s="673">
        <v>2854750</v>
      </c>
      <c r="CS24" s="674"/>
      <c r="CT24" s="674"/>
      <c r="CU24" s="674"/>
      <c r="CV24" s="674"/>
      <c r="CW24" s="674"/>
      <c r="CX24" s="674"/>
      <c r="CY24" s="702"/>
      <c r="CZ24" s="703">
        <v>33.9</v>
      </c>
      <c r="DA24" s="686"/>
      <c r="DB24" s="686"/>
      <c r="DC24" s="705"/>
      <c r="DD24" s="701">
        <v>2403615</v>
      </c>
      <c r="DE24" s="674"/>
      <c r="DF24" s="674"/>
      <c r="DG24" s="674"/>
      <c r="DH24" s="674"/>
      <c r="DI24" s="674"/>
      <c r="DJ24" s="674"/>
      <c r="DK24" s="702"/>
      <c r="DL24" s="701">
        <v>2176874</v>
      </c>
      <c r="DM24" s="674"/>
      <c r="DN24" s="674"/>
      <c r="DO24" s="674"/>
      <c r="DP24" s="674"/>
      <c r="DQ24" s="674"/>
      <c r="DR24" s="674"/>
      <c r="DS24" s="674"/>
      <c r="DT24" s="674"/>
      <c r="DU24" s="674"/>
      <c r="DV24" s="702"/>
      <c r="DW24" s="703">
        <v>43.7</v>
      </c>
      <c r="DX24" s="686"/>
      <c r="DY24" s="686"/>
      <c r="DZ24" s="686"/>
      <c r="EA24" s="686"/>
      <c r="EB24" s="686"/>
      <c r="EC24" s="704"/>
    </row>
    <row r="25" spans="2:133" ht="11.25" customHeight="1" x14ac:dyDescent="0.15">
      <c r="B25" s="624" t="s">
        <v>281</v>
      </c>
      <c r="C25" s="625"/>
      <c r="D25" s="625"/>
      <c r="E25" s="625"/>
      <c r="F25" s="625"/>
      <c r="G25" s="625"/>
      <c r="H25" s="625"/>
      <c r="I25" s="625"/>
      <c r="J25" s="625"/>
      <c r="K25" s="625"/>
      <c r="L25" s="625"/>
      <c r="M25" s="625"/>
      <c r="N25" s="625"/>
      <c r="O25" s="625"/>
      <c r="P25" s="625"/>
      <c r="Q25" s="626"/>
      <c r="R25" s="627">
        <v>5136714</v>
      </c>
      <c r="S25" s="628"/>
      <c r="T25" s="628"/>
      <c r="U25" s="628"/>
      <c r="V25" s="628"/>
      <c r="W25" s="628"/>
      <c r="X25" s="628"/>
      <c r="Y25" s="629"/>
      <c r="Z25" s="663">
        <v>59.7</v>
      </c>
      <c r="AA25" s="663"/>
      <c r="AB25" s="663"/>
      <c r="AC25" s="663"/>
      <c r="AD25" s="664">
        <v>4767112</v>
      </c>
      <c r="AE25" s="664"/>
      <c r="AF25" s="664"/>
      <c r="AG25" s="664"/>
      <c r="AH25" s="664"/>
      <c r="AI25" s="664"/>
      <c r="AJ25" s="664"/>
      <c r="AK25" s="664"/>
      <c r="AL25" s="630">
        <v>96.3</v>
      </c>
      <c r="AM25" s="631"/>
      <c r="AN25" s="631"/>
      <c r="AO25" s="665"/>
      <c r="AP25" s="624" t="s">
        <v>282</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283</v>
      </c>
      <c r="CE25" s="625"/>
      <c r="CF25" s="625"/>
      <c r="CG25" s="625"/>
      <c r="CH25" s="625"/>
      <c r="CI25" s="625"/>
      <c r="CJ25" s="625"/>
      <c r="CK25" s="625"/>
      <c r="CL25" s="625"/>
      <c r="CM25" s="625"/>
      <c r="CN25" s="625"/>
      <c r="CO25" s="625"/>
      <c r="CP25" s="625"/>
      <c r="CQ25" s="626"/>
      <c r="CR25" s="627">
        <v>1240614</v>
      </c>
      <c r="CS25" s="636"/>
      <c r="CT25" s="636"/>
      <c r="CU25" s="636"/>
      <c r="CV25" s="636"/>
      <c r="CW25" s="636"/>
      <c r="CX25" s="636"/>
      <c r="CY25" s="637"/>
      <c r="CZ25" s="630">
        <v>14.7</v>
      </c>
      <c r="DA25" s="638"/>
      <c r="DB25" s="638"/>
      <c r="DC25" s="639"/>
      <c r="DD25" s="633">
        <v>1171975</v>
      </c>
      <c r="DE25" s="636"/>
      <c r="DF25" s="636"/>
      <c r="DG25" s="636"/>
      <c r="DH25" s="636"/>
      <c r="DI25" s="636"/>
      <c r="DJ25" s="636"/>
      <c r="DK25" s="637"/>
      <c r="DL25" s="633">
        <v>1107938</v>
      </c>
      <c r="DM25" s="636"/>
      <c r="DN25" s="636"/>
      <c r="DO25" s="636"/>
      <c r="DP25" s="636"/>
      <c r="DQ25" s="636"/>
      <c r="DR25" s="636"/>
      <c r="DS25" s="636"/>
      <c r="DT25" s="636"/>
      <c r="DU25" s="636"/>
      <c r="DV25" s="637"/>
      <c r="DW25" s="630">
        <v>22.3</v>
      </c>
      <c r="DX25" s="638"/>
      <c r="DY25" s="638"/>
      <c r="DZ25" s="638"/>
      <c r="EA25" s="638"/>
      <c r="EB25" s="638"/>
      <c r="EC25" s="652"/>
    </row>
    <row r="26" spans="2:133" ht="11.25" customHeight="1" x14ac:dyDescent="0.15">
      <c r="B26" s="624" t="s">
        <v>284</v>
      </c>
      <c r="C26" s="625"/>
      <c r="D26" s="625"/>
      <c r="E26" s="625"/>
      <c r="F26" s="625"/>
      <c r="G26" s="625"/>
      <c r="H26" s="625"/>
      <c r="I26" s="625"/>
      <c r="J26" s="625"/>
      <c r="K26" s="625"/>
      <c r="L26" s="625"/>
      <c r="M26" s="625"/>
      <c r="N26" s="625"/>
      <c r="O26" s="625"/>
      <c r="P26" s="625"/>
      <c r="Q26" s="626"/>
      <c r="R26" s="627">
        <v>978</v>
      </c>
      <c r="S26" s="628"/>
      <c r="T26" s="628"/>
      <c r="U26" s="628"/>
      <c r="V26" s="628"/>
      <c r="W26" s="628"/>
      <c r="X26" s="628"/>
      <c r="Y26" s="629"/>
      <c r="Z26" s="663">
        <v>0</v>
      </c>
      <c r="AA26" s="663"/>
      <c r="AB26" s="663"/>
      <c r="AC26" s="663"/>
      <c r="AD26" s="664">
        <v>978</v>
      </c>
      <c r="AE26" s="664"/>
      <c r="AF26" s="664"/>
      <c r="AG26" s="664"/>
      <c r="AH26" s="664"/>
      <c r="AI26" s="664"/>
      <c r="AJ26" s="664"/>
      <c r="AK26" s="664"/>
      <c r="AL26" s="630">
        <v>0</v>
      </c>
      <c r="AM26" s="631"/>
      <c r="AN26" s="631"/>
      <c r="AO26" s="665"/>
      <c r="AP26" s="624" t="s">
        <v>285</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286</v>
      </c>
      <c r="CE26" s="625"/>
      <c r="CF26" s="625"/>
      <c r="CG26" s="625"/>
      <c r="CH26" s="625"/>
      <c r="CI26" s="625"/>
      <c r="CJ26" s="625"/>
      <c r="CK26" s="625"/>
      <c r="CL26" s="625"/>
      <c r="CM26" s="625"/>
      <c r="CN26" s="625"/>
      <c r="CO26" s="625"/>
      <c r="CP26" s="625"/>
      <c r="CQ26" s="626"/>
      <c r="CR26" s="627">
        <v>836855</v>
      </c>
      <c r="CS26" s="628"/>
      <c r="CT26" s="628"/>
      <c r="CU26" s="628"/>
      <c r="CV26" s="628"/>
      <c r="CW26" s="628"/>
      <c r="CX26" s="628"/>
      <c r="CY26" s="629"/>
      <c r="CZ26" s="630">
        <v>9.9</v>
      </c>
      <c r="DA26" s="638"/>
      <c r="DB26" s="638"/>
      <c r="DC26" s="639"/>
      <c r="DD26" s="633">
        <v>790554</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287</v>
      </c>
      <c r="C27" s="625"/>
      <c r="D27" s="625"/>
      <c r="E27" s="625"/>
      <c r="F27" s="625"/>
      <c r="G27" s="625"/>
      <c r="H27" s="625"/>
      <c r="I27" s="625"/>
      <c r="J27" s="625"/>
      <c r="K27" s="625"/>
      <c r="L27" s="625"/>
      <c r="M27" s="625"/>
      <c r="N27" s="625"/>
      <c r="O27" s="625"/>
      <c r="P27" s="625"/>
      <c r="Q27" s="626"/>
      <c r="R27" s="627">
        <v>14407</v>
      </c>
      <c r="S27" s="628"/>
      <c r="T27" s="628"/>
      <c r="U27" s="628"/>
      <c r="V27" s="628"/>
      <c r="W27" s="628"/>
      <c r="X27" s="628"/>
      <c r="Y27" s="629"/>
      <c r="Z27" s="663">
        <v>0.2</v>
      </c>
      <c r="AA27" s="663"/>
      <c r="AB27" s="663"/>
      <c r="AC27" s="663"/>
      <c r="AD27" s="664" t="s">
        <v>122</v>
      </c>
      <c r="AE27" s="664"/>
      <c r="AF27" s="664"/>
      <c r="AG27" s="664"/>
      <c r="AH27" s="664"/>
      <c r="AI27" s="664"/>
      <c r="AJ27" s="664"/>
      <c r="AK27" s="664"/>
      <c r="AL27" s="630" t="s">
        <v>122</v>
      </c>
      <c r="AM27" s="631"/>
      <c r="AN27" s="631"/>
      <c r="AO27" s="665"/>
      <c r="AP27" s="624" t="s">
        <v>288</v>
      </c>
      <c r="AQ27" s="625"/>
      <c r="AR27" s="625"/>
      <c r="AS27" s="625"/>
      <c r="AT27" s="625"/>
      <c r="AU27" s="625"/>
      <c r="AV27" s="625"/>
      <c r="AW27" s="625"/>
      <c r="AX27" s="625"/>
      <c r="AY27" s="625"/>
      <c r="AZ27" s="625"/>
      <c r="BA27" s="625"/>
      <c r="BB27" s="625"/>
      <c r="BC27" s="625"/>
      <c r="BD27" s="625"/>
      <c r="BE27" s="625"/>
      <c r="BF27" s="626"/>
      <c r="BG27" s="627">
        <v>2087767</v>
      </c>
      <c r="BH27" s="628"/>
      <c r="BI27" s="628"/>
      <c r="BJ27" s="628"/>
      <c r="BK27" s="628"/>
      <c r="BL27" s="628"/>
      <c r="BM27" s="628"/>
      <c r="BN27" s="629"/>
      <c r="BO27" s="663">
        <v>100</v>
      </c>
      <c r="BP27" s="663"/>
      <c r="BQ27" s="663"/>
      <c r="BR27" s="663"/>
      <c r="BS27" s="664">
        <v>43764</v>
      </c>
      <c r="BT27" s="664"/>
      <c r="BU27" s="664"/>
      <c r="BV27" s="664"/>
      <c r="BW27" s="664"/>
      <c r="BX27" s="664"/>
      <c r="BY27" s="664"/>
      <c r="BZ27" s="664"/>
      <c r="CA27" s="664"/>
      <c r="CB27" s="695"/>
      <c r="CD27" s="624" t="s">
        <v>289</v>
      </c>
      <c r="CE27" s="625"/>
      <c r="CF27" s="625"/>
      <c r="CG27" s="625"/>
      <c r="CH27" s="625"/>
      <c r="CI27" s="625"/>
      <c r="CJ27" s="625"/>
      <c r="CK27" s="625"/>
      <c r="CL27" s="625"/>
      <c r="CM27" s="625"/>
      <c r="CN27" s="625"/>
      <c r="CO27" s="625"/>
      <c r="CP27" s="625"/>
      <c r="CQ27" s="626"/>
      <c r="CR27" s="627">
        <v>587211</v>
      </c>
      <c r="CS27" s="636"/>
      <c r="CT27" s="636"/>
      <c r="CU27" s="636"/>
      <c r="CV27" s="636"/>
      <c r="CW27" s="636"/>
      <c r="CX27" s="636"/>
      <c r="CY27" s="637"/>
      <c r="CZ27" s="630">
        <v>7</v>
      </c>
      <c r="DA27" s="638"/>
      <c r="DB27" s="638"/>
      <c r="DC27" s="639"/>
      <c r="DD27" s="633">
        <v>298348</v>
      </c>
      <c r="DE27" s="636"/>
      <c r="DF27" s="636"/>
      <c r="DG27" s="636"/>
      <c r="DH27" s="636"/>
      <c r="DI27" s="636"/>
      <c r="DJ27" s="636"/>
      <c r="DK27" s="637"/>
      <c r="DL27" s="633">
        <v>135644</v>
      </c>
      <c r="DM27" s="636"/>
      <c r="DN27" s="636"/>
      <c r="DO27" s="636"/>
      <c r="DP27" s="636"/>
      <c r="DQ27" s="636"/>
      <c r="DR27" s="636"/>
      <c r="DS27" s="636"/>
      <c r="DT27" s="636"/>
      <c r="DU27" s="636"/>
      <c r="DV27" s="637"/>
      <c r="DW27" s="630">
        <v>2.7</v>
      </c>
      <c r="DX27" s="638"/>
      <c r="DY27" s="638"/>
      <c r="DZ27" s="638"/>
      <c r="EA27" s="638"/>
      <c r="EB27" s="638"/>
      <c r="EC27" s="652"/>
    </row>
    <row r="28" spans="2:133" ht="11.25" customHeight="1" x14ac:dyDescent="0.15">
      <c r="B28" s="624" t="s">
        <v>290</v>
      </c>
      <c r="C28" s="625"/>
      <c r="D28" s="625"/>
      <c r="E28" s="625"/>
      <c r="F28" s="625"/>
      <c r="G28" s="625"/>
      <c r="H28" s="625"/>
      <c r="I28" s="625"/>
      <c r="J28" s="625"/>
      <c r="K28" s="625"/>
      <c r="L28" s="625"/>
      <c r="M28" s="625"/>
      <c r="N28" s="625"/>
      <c r="O28" s="625"/>
      <c r="P28" s="625"/>
      <c r="Q28" s="626"/>
      <c r="R28" s="627">
        <v>192087</v>
      </c>
      <c r="S28" s="628"/>
      <c r="T28" s="628"/>
      <c r="U28" s="628"/>
      <c r="V28" s="628"/>
      <c r="W28" s="628"/>
      <c r="X28" s="628"/>
      <c r="Y28" s="629"/>
      <c r="Z28" s="663">
        <v>2.2000000000000002</v>
      </c>
      <c r="AA28" s="663"/>
      <c r="AB28" s="663"/>
      <c r="AC28" s="663"/>
      <c r="AD28" s="664">
        <v>3727</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291</v>
      </c>
      <c r="CE28" s="625"/>
      <c r="CF28" s="625"/>
      <c r="CG28" s="625"/>
      <c r="CH28" s="625"/>
      <c r="CI28" s="625"/>
      <c r="CJ28" s="625"/>
      <c r="CK28" s="625"/>
      <c r="CL28" s="625"/>
      <c r="CM28" s="625"/>
      <c r="CN28" s="625"/>
      <c r="CO28" s="625"/>
      <c r="CP28" s="625"/>
      <c r="CQ28" s="626"/>
      <c r="CR28" s="627">
        <v>1026925</v>
      </c>
      <c r="CS28" s="628"/>
      <c r="CT28" s="628"/>
      <c r="CU28" s="628"/>
      <c r="CV28" s="628"/>
      <c r="CW28" s="628"/>
      <c r="CX28" s="628"/>
      <c r="CY28" s="629"/>
      <c r="CZ28" s="630">
        <v>12.2</v>
      </c>
      <c r="DA28" s="638"/>
      <c r="DB28" s="638"/>
      <c r="DC28" s="639"/>
      <c r="DD28" s="633">
        <v>933292</v>
      </c>
      <c r="DE28" s="628"/>
      <c r="DF28" s="628"/>
      <c r="DG28" s="628"/>
      <c r="DH28" s="628"/>
      <c r="DI28" s="628"/>
      <c r="DJ28" s="628"/>
      <c r="DK28" s="629"/>
      <c r="DL28" s="633">
        <v>933292</v>
      </c>
      <c r="DM28" s="628"/>
      <c r="DN28" s="628"/>
      <c r="DO28" s="628"/>
      <c r="DP28" s="628"/>
      <c r="DQ28" s="628"/>
      <c r="DR28" s="628"/>
      <c r="DS28" s="628"/>
      <c r="DT28" s="628"/>
      <c r="DU28" s="628"/>
      <c r="DV28" s="629"/>
      <c r="DW28" s="630">
        <v>18.8</v>
      </c>
      <c r="DX28" s="638"/>
      <c r="DY28" s="638"/>
      <c r="DZ28" s="638"/>
      <c r="EA28" s="638"/>
      <c r="EB28" s="638"/>
      <c r="EC28" s="652"/>
    </row>
    <row r="29" spans="2:133" ht="11.25" customHeight="1" x14ac:dyDescent="0.15">
      <c r="B29" s="624" t="s">
        <v>292</v>
      </c>
      <c r="C29" s="625"/>
      <c r="D29" s="625"/>
      <c r="E29" s="625"/>
      <c r="F29" s="625"/>
      <c r="G29" s="625"/>
      <c r="H29" s="625"/>
      <c r="I29" s="625"/>
      <c r="J29" s="625"/>
      <c r="K29" s="625"/>
      <c r="L29" s="625"/>
      <c r="M29" s="625"/>
      <c r="N29" s="625"/>
      <c r="O29" s="625"/>
      <c r="P29" s="625"/>
      <c r="Q29" s="626"/>
      <c r="R29" s="627">
        <v>4018</v>
      </c>
      <c r="S29" s="628"/>
      <c r="T29" s="628"/>
      <c r="U29" s="628"/>
      <c r="V29" s="628"/>
      <c r="W29" s="628"/>
      <c r="X29" s="628"/>
      <c r="Y29" s="629"/>
      <c r="Z29" s="663">
        <v>0</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293</v>
      </c>
      <c r="CE29" s="641"/>
      <c r="CF29" s="624" t="s">
        <v>66</v>
      </c>
      <c r="CG29" s="625"/>
      <c r="CH29" s="625"/>
      <c r="CI29" s="625"/>
      <c r="CJ29" s="625"/>
      <c r="CK29" s="625"/>
      <c r="CL29" s="625"/>
      <c r="CM29" s="625"/>
      <c r="CN29" s="625"/>
      <c r="CO29" s="625"/>
      <c r="CP29" s="625"/>
      <c r="CQ29" s="626"/>
      <c r="CR29" s="627">
        <v>1026750</v>
      </c>
      <c r="CS29" s="636"/>
      <c r="CT29" s="636"/>
      <c r="CU29" s="636"/>
      <c r="CV29" s="636"/>
      <c r="CW29" s="636"/>
      <c r="CX29" s="636"/>
      <c r="CY29" s="637"/>
      <c r="CZ29" s="630">
        <v>12.2</v>
      </c>
      <c r="DA29" s="638"/>
      <c r="DB29" s="638"/>
      <c r="DC29" s="639"/>
      <c r="DD29" s="633">
        <v>933117</v>
      </c>
      <c r="DE29" s="636"/>
      <c r="DF29" s="636"/>
      <c r="DG29" s="636"/>
      <c r="DH29" s="636"/>
      <c r="DI29" s="636"/>
      <c r="DJ29" s="636"/>
      <c r="DK29" s="637"/>
      <c r="DL29" s="633">
        <v>933117</v>
      </c>
      <c r="DM29" s="636"/>
      <c r="DN29" s="636"/>
      <c r="DO29" s="636"/>
      <c r="DP29" s="636"/>
      <c r="DQ29" s="636"/>
      <c r="DR29" s="636"/>
      <c r="DS29" s="636"/>
      <c r="DT29" s="636"/>
      <c r="DU29" s="636"/>
      <c r="DV29" s="637"/>
      <c r="DW29" s="630">
        <v>18.7</v>
      </c>
      <c r="DX29" s="638"/>
      <c r="DY29" s="638"/>
      <c r="DZ29" s="638"/>
      <c r="EA29" s="638"/>
      <c r="EB29" s="638"/>
      <c r="EC29" s="652"/>
    </row>
    <row r="30" spans="2:133" ht="11.25" customHeight="1" x14ac:dyDescent="0.15">
      <c r="B30" s="624" t="s">
        <v>294</v>
      </c>
      <c r="C30" s="625"/>
      <c r="D30" s="625"/>
      <c r="E30" s="625"/>
      <c r="F30" s="625"/>
      <c r="G30" s="625"/>
      <c r="H30" s="625"/>
      <c r="I30" s="625"/>
      <c r="J30" s="625"/>
      <c r="K30" s="625"/>
      <c r="L30" s="625"/>
      <c r="M30" s="625"/>
      <c r="N30" s="625"/>
      <c r="O30" s="625"/>
      <c r="P30" s="625"/>
      <c r="Q30" s="626"/>
      <c r="R30" s="627">
        <v>961132</v>
      </c>
      <c r="S30" s="628"/>
      <c r="T30" s="628"/>
      <c r="U30" s="628"/>
      <c r="V30" s="628"/>
      <c r="W30" s="628"/>
      <c r="X30" s="628"/>
      <c r="Y30" s="629"/>
      <c r="Z30" s="663">
        <v>11.2</v>
      </c>
      <c r="AA30" s="663"/>
      <c r="AB30" s="663"/>
      <c r="AC30" s="663"/>
      <c r="AD30" s="664" t="s">
        <v>122</v>
      </c>
      <c r="AE30" s="664"/>
      <c r="AF30" s="664"/>
      <c r="AG30" s="664"/>
      <c r="AH30" s="664"/>
      <c r="AI30" s="664"/>
      <c r="AJ30" s="664"/>
      <c r="AK30" s="664"/>
      <c r="AL30" s="630" t="s">
        <v>122</v>
      </c>
      <c r="AM30" s="631"/>
      <c r="AN30" s="631"/>
      <c r="AO30" s="665"/>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24" t="s">
        <v>297</v>
      </c>
      <c r="CG30" s="625"/>
      <c r="CH30" s="625"/>
      <c r="CI30" s="625"/>
      <c r="CJ30" s="625"/>
      <c r="CK30" s="625"/>
      <c r="CL30" s="625"/>
      <c r="CM30" s="625"/>
      <c r="CN30" s="625"/>
      <c r="CO30" s="625"/>
      <c r="CP30" s="625"/>
      <c r="CQ30" s="626"/>
      <c r="CR30" s="627">
        <v>1001382</v>
      </c>
      <c r="CS30" s="628"/>
      <c r="CT30" s="628"/>
      <c r="CU30" s="628"/>
      <c r="CV30" s="628"/>
      <c r="CW30" s="628"/>
      <c r="CX30" s="628"/>
      <c r="CY30" s="629"/>
      <c r="CZ30" s="630">
        <v>11.9</v>
      </c>
      <c r="DA30" s="638"/>
      <c r="DB30" s="638"/>
      <c r="DC30" s="639"/>
      <c r="DD30" s="633">
        <v>915713</v>
      </c>
      <c r="DE30" s="628"/>
      <c r="DF30" s="628"/>
      <c r="DG30" s="628"/>
      <c r="DH30" s="628"/>
      <c r="DI30" s="628"/>
      <c r="DJ30" s="628"/>
      <c r="DK30" s="629"/>
      <c r="DL30" s="633">
        <v>915713</v>
      </c>
      <c r="DM30" s="628"/>
      <c r="DN30" s="628"/>
      <c r="DO30" s="628"/>
      <c r="DP30" s="628"/>
      <c r="DQ30" s="628"/>
      <c r="DR30" s="628"/>
      <c r="DS30" s="628"/>
      <c r="DT30" s="628"/>
      <c r="DU30" s="628"/>
      <c r="DV30" s="629"/>
      <c r="DW30" s="630">
        <v>18.399999999999999</v>
      </c>
      <c r="DX30" s="638"/>
      <c r="DY30" s="638"/>
      <c r="DZ30" s="638"/>
      <c r="EA30" s="638"/>
      <c r="EB30" s="638"/>
      <c r="EC30" s="652"/>
    </row>
    <row r="31" spans="2:133" ht="11.25" customHeight="1" x14ac:dyDescent="0.15">
      <c r="B31" s="696" t="s">
        <v>298</v>
      </c>
      <c r="C31" s="697"/>
      <c r="D31" s="697"/>
      <c r="E31" s="697"/>
      <c r="F31" s="697"/>
      <c r="G31" s="697"/>
      <c r="H31" s="697"/>
      <c r="I31" s="697"/>
      <c r="J31" s="697"/>
      <c r="K31" s="697"/>
      <c r="L31" s="697"/>
      <c r="M31" s="697"/>
      <c r="N31" s="697"/>
      <c r="O31" s="697"/>
      <c r="P31" s="697"/>
      <c r="Q31" s="698"/>
      <c r="R31" s="627">
        <v>34398</v>
      </c>
      <c r="S31" s="628"/>
      <c r="T31" s="628"/>
      <c r="U31" s="628"/>
      <c r="V31" s="628"/>
      <c r="W31" s="628"/>
      <c r="X31" s="628"/>
      <c r="Y31" s="629"/>
      <c r="Z31" s="663">
        <v>0.4</v>
      </c>
      <c r="AA31" s="663"/>
      <c r="AB31" s="663"/>
      <c r="AC31" s="663"/>
      <c r="AD31" s="664">
        <v>34398</v>
      </c>
      <c r="AE31" s="664"/>
      <c r="AF31" s="664"/>
      <c r="AG31" s="664"/>
      <c r="AH31" s="664"/>
      <c r="AI31" s="664"/>
      <c r="AJ31" s="664"/>
      <c r="AK31" s="664"/>
      <c r="AL31" s="630">
        <v>0.7</v>
      </c>
      <c r="AM31" s="631"/>
      <c r="AN31" s="631"/>
      <c r="AO31" s="665"/>
      <c r="AP31" s="688" t="s">
        <v>299</v>
      </c>
      <c r="AQ31" s="689"/>
      <c r="AR31" s="689"/>
      <c r="AS31" s="689"/>
      <c r="AT31" s="690" t="s">
        <v>300</v>
      </c>
      <c r="AU31" s="218"/>
      <c r="AV31" s="218"/>
      <c r="AW31" s="218"/>
      <c r="AX31" s="676" t="s">
        <v>178</v>
      </c>
      <c r="AY31" s="677"/>
      <c r="AZ31" s="677"/>
      <c r="BA31" s="677"/>
      <c r="BB31" s="677"/>
      <c r="BC31" s="677"/>
      <c r="BD31" s="677"/>
      <c r="BE31" s="677"/>
      <c r="BF31" s="678"/>
      <c r="BG31" s="684">
        <v>99</v>
      </c>
      <c r="BH31" s="685"/>
      <c r="BI31" s="685"/>
      <c r="BJ31" s="685"/>
      <c r="BK31" s="685"/>
      <c r="BL31" s="685"/>
      <c r="BM31" s="686">
        <v>96.3</v>
      </c>
      <c r="BN31" s="685"/>
      <c r="BO31" s="685"/>
      <c r="BP31" s="685"/>
      <c r="BQ31" s="687"/>
      <c r="BR31" s="684">
        <v>99.2</v>
      </c>
      <c r="BS31" s="685"/>
      <c r="BT31" s="685"/>
      <c r="BU31" s="685"/>
      <c r="BV31" s="685"/>
      <c r="BW31" s="685"/>
      <c r="BX31" s="686">
        <v>93.2</v>
      </c>
      <c r="BY31" s="685"/>
      <c r="BZ31" s="685"/>
      <c r="CA31" s="685"/>
      <c r="CB31" s="687"/>
      <c r="CD31" s="642"/>
      <c r="CE31" s="643"/>
      <c r="CF31" s="624" t="s">
        <v>301</v>
      </c>
      <c r="CG31" s="625"/>
      <c r="CH31" s="625"/>
      <c r="CI31" s="625"/>
      <c r="CJ31" s="625"/>
      <c r="CK31" s="625"/>
      <c r="CL31" s="625"/>
      <c r="CM31" s="625"/>
      <c r="CN31" s="625"/>
      <c r="CO31" s="625"/>
      <c r="CP31" s="625"/>
      <c r="CQ31" s="626"/>
      <c r="CR31" s="627">
        <v>25368</v>
      </c>
      <c r="CS31" s="636"/>
      <c r="CT31" s="636"/>
      <c r="CU31" s="636"/>
      <c r="CV31" s="636"/>
      <c r="CW31" s="636"/>
      <c r="CX31" s="636"/>
      <c r="CY31" s="637"/>
      <c r="CZ31" s="630">
        <v>0.3</v>
      </c>
      <c r="DA31" s="638"/>
      <c r="DB31" s="638"/>
      <c r="DC31" s="639"/>
      <c r="DD31" s="633">
        <v>17404</v>
      </c>
      <c r="DE31" s="636"/>
      <c r="DF31" s="636"/>
      <c r="DG31" s="636"/>
      <c r="DH31" s="636"/>
      <c r="DI31" s="636"/>
      <c r="DJ31" s="636"/>
      <c r="DK31" s="637"/>
      <c r="DL31" s="633">
        <v>17404</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302</v>
      </c>
      <c r="C32" s="625"/>
      <c r="D32" s="625"/>
      <c r="E32" s="625"/>
      <c r="F32" s="625"/>
      <c r="G32" s="625"/>
      <c r="H32" s="625"/>
      <c r="I32" s="625"/>
      <c r="J32" s="625"/>
      <c r="K32" s="625"/>
      <c r="L32" s="625"/>
      <c r="M32" s="625"/>
      <c r="N32" s="625"/>
      <c r="O32" s="625"/>
      <c r="P32" s="625"/>
      <c r="Q32" s="626"/>
      <c r="R32" s="627">
        <v>500657</v>
      </c>
      <c r="S32" s="628"/>
      <c r="T32" s="628"/>
      <c r="U32" s="628"/>
      <c r="V32" s="628"/>
      <c r="W32" s="628"/>
      <c r="X32" s="628"/>
      <c r="Y32" s="629"/>
      <c r="Z32" s="663">
        <v>5.8</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303</v>
      </c>
      <c r="AX32" s="624" t="s">
        <v>304</v>
      </c>
      <c r="AY32" s="625"/>
      <c r="AZ32" s="625"/>
      <c r="BA32" s="625"/>
      <c r="BB32" s="625"/>
      <c r="BC32" s="625"/>
      <c r="BD32" s="625"/>
      <c r="BE32" s="625"/>
      <c r="BF32" s="626"/>
      <c r="BG32" s="683">
        <v>99.1</v>
      </c>
      <c r="BH32" s="636"/>
      <c r="BI32" s="636"/>
      <c r="BJ32" s="636"/>
      <c r="BK32" s="636"/>
      <c r="BL32" s="636"/>
      <c r="BM32" s="631">
        <v>97.4</v>
      </c>
      <c r="BN32" s="636"/>
      <c r="BO32" s="636"/>
      <c r="BP32" s="636"/>
      <c r="BQ32" s="661"/>
      <c r="BR32" s="683">
        <v>99.7</v>
      </c>
      <c r="BS32" s="636"/>
      <c r="BT32" s="636"/>
      <c r="BU32" s="636"/>
      <c r="BV32" s="636"/>
      <c r="BW32" s="636"/>
      <c r="BX32" s="631">
        <v>98.3</v>
      </c>
      <c r="BY32" s="636"/>
      <c r="BZ32" s="636"/>
      <c r="CA32" s="636"/>
      <c r="CB32" s="661"/>
      <c r="CD32" s="644"/>
      <c r="CE32" s="645"/>
      <c r="CF32" s="624" t="s">
        <v>305</v>
      </c>
      <c r="CG32" s="625"/>
      <c r="CH32" s="625"/>
      <c r="CI32" s="625"/>
      <c r="CJ32" s="625"/>
      <c r="CK32" s="625"/>
      <c r="CL32" s="625"/>
      <c r="CM32" s="625"/>
      <c r="CN32" s="625"/>
      <c r="CO32" s="625"/>
      <c r="CP32" s="625"/>
      <c r="CQ32" s="626"/>
      <c r="CR32" s="627">
        <v>175</v>
      </c>
      <c r="CS32" s="628"/>
      <c r="CT32" s="628"/>
      <c r="CU32" s="628"/>
      <c r="CV32" s="628"/>
      <c r="CW32" s="628"/>
      <c r="CX32" s="628"/>
      <c r="CY32" s="629"/>
      <c r="CZ32" s="630">
        <v>0</v>
      </c>
      <c r="DA32" s="638"/>
      <c r="DB32" s="638"/>
      <c r="DC32" s="639"/>
      <c r="DD32" s="633">
        <v>175</v>
      </c>
      <c r="DE32" s="628"/>
      <c r="DF32" s="628"/>
      <c r="DG32" s="628"/>
      <c r="DH32" s="628"/>
      <c r="DI32" s="628"/>
      <c r="DJ32" s="628"/>
      <c r="DK32" s="629"/>
      <c r="DL32" s="633">
        <v>175</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306</v>
      </c>
      <c r="C33" s="625"/>
      <c r="D33" s="625"/>
      <c r="E33" s="625"/>
      <c r="F33" s="625"/>
      <c r="G33" s="625"/>
      <c r="H33" s="625"/>
      <c r="I33" s="625"/>
      <c r="J33" s="625"/>
      <c r="K33" s="625"/>
      <c r="L33" s="625"/>
      <c r="M33" s="625"/>
      <c r="N33" s="625"/>
      <c r="O33" s="625"/>
      <c r="P33" s="625"/>
      <c r="Q33" s="626"/>
      <c r="R33" s="627">
        <v>46953</v>
      </c>
      <c r="S33" s="628"/>
      <c r="T33" s="628"/>
      <c r="U33" s="628"/>
      <c r="V33" s="628"/>
      <c r="W33" s="628"/>
      <c r="X33" s="628"/>
      <c r="Y33" s="629"/>
      <c r="Z33" s="663">
        <v>0.5</v>
      </c>
      <c r="AA33" s="663"/>
      <c r="AB33" s="663"/>
      <c r="AC33" s="663"/>
      <c r="AD33" s="664">
        <v>11046</v>
      </c>
      <c r="AE33" s="664"/>
      <c r="AF33" s="664"/>
      <c r="AG33" s="664"/>
      <c r="AH33" s="664"/>
      <c r="AI33" s="664"/>
      <c r="AJ33" s="664"/>
      <c r="AK33" s="664"/>
      <c r="AL33" s="630">
        <v>0.2</v>
      </c>
      <c r="AM33" s="631"/>
      <c r="AN33" s="631"/>
      <c r="AO33" s="665"/>
      <c r="AP33" s="668"/>
      <c r="AQ33" s="669"/>
      <c r="AR33" s="669"/>
      <c r="AS33" s="669"/>
      <c r="AT33" s="692"/>
      <c r="AU33" s="219"/>
      <c r="AV33" s="219"/>
      <c r="AW33" s="219"/>
      <c r="AX33" s="608" t="s">
        <v>307</v>
      </c>
      <c r="AY33" s="609"/>
      <c r="AZ33" s="609"/>
      <c r="BA33" s="609"/>
      <c r="BB33" s="609"/>
      <c r="BC33" s="609"/>
      <c r="BD33" s="609"/>
      <c r="BE33" s="609"/>
      <c r="BF33" s="610"/>
      <c r="BG33" s="682">
        <v>98.9</v>
      </c>
      <c r="BH33" s="612"/>
      <c r="BI33" s="612"/>
      <c r="BJ33" s="612"/>
      <c r="BK33" s="612"/>
      <c r="BL33" s="612"/>
      <c r="BM33" s="656">
        <v>95.4</v>
      </c>
      <c r="BN33" s="612"/>
      <c r="BO33" s="612"/>
      <c r="BP33" s="612"/>
      <c r="BQ33" s="650"/>
      <c r="BR33" s="682">
        <v>98.7</v>
      </c>
      <c r="BS33" s="612"/>
      <c r="BT33" s="612"/>
      <c r="BU33" s="612"/>
      <c r="BV33" s="612"/>
      <c r="BW33" s="612"/>
      <c r="BX33" s="656">
        <v>88.2</v>
      </c>
      <c r="BY33" s="612"/>
      <c r="BZ33" s="612"/>
      <c r="CA33" s="612"/>
      <c r="CB33" s="650"/>
      <c r="CD33" s="624" t="s">
        <v>308</v>
      </c>
      <c r="CE33" s="625"/>
      <c r="CF33" s="625"/>
      <c r="CG33" s="625"/>
      <c r="CH33" s="625"/>
      <c r="CI33" s="625"/>
      <c r="CJ33" s="625"/>
      <c r="CK33" s="625"/>
      <c r="CL33" s="625"/>
      <c r="CM33" s="625"/>
      <c r="CN33" s="625"/>
      <c r="CO33" s="625"/>
      <c r="CP33" s="625"/>
      <c r="CQ33" s="626"/>
      <c r="CR33" s="627">
        <v>4733689</v>
      </c>
      <c r="CS33" s="636"/>
      <c r="CT33" s="636"/>
      <c r="CU33" s="636"/>
      <c r="CV33" s="636"/>
      <c r="CW33" s="636"/>
      <c r="CX33" s="636"/>
      <c r="CY33" s="637"/>
      <c r="CZ33" s="630">
        <v>56.2</v>
      </c>
      <c r="DA33" s="638"/>
      <c r="DB33" s="638"/>
      <c r="DC33" s="639"/>
      <c r="DD33" s="633">
        <v>3154294</v>
      </c>
      <c r="DE33" s="636"/>
      <c r="DF33" s="636"/>
      <c r="DG33" s="636"/>
      <c r="DH33" s="636"/>
      <c r="DI33" s="636"/>
      <c r="DJ33" s="636"/>
      <c r="DK33" s="637"/>
      <c r="DL33" s="633">
        <v>2293614</v>
      </c>
      <c r="DM33" s="636"/>
      <c r="DN33" s="636"/>
      <c r="DO33" s="636"/>
      <c r="DP33" s="636"/>
      <c r="DQ33" s="636"/>
      <c r="DR33" s="636"/>
      <c r="DS33" s="636"/>
      <c r="DT33" s="636"/>
      <c r="DU33" s="636"/>
      <c r="DV33" s="637"/>
      <c r="DW33" s="630">
        <v>46.1</v>
      </c>
      <c r="DX33" s="638"/>
      <c r="DY33" s="638"/>
      <c r="DZ33" s="638"/>
      <c r="EA33" s="638"/>
      <c r="EB33" s="638"/>
      <c r="EC33" s="652"/>
    </row>
    <row r="34" spans="2:133" ht="11.25" customHeight="1" x14ac:dyDescent="0.15">
      <c r="B34" s="624" t="s">
        <v>309</v>
      </c>
      <c r="C34" s="625"/>
      <c r="D34" s="625"/>
      <c r="E34" s="625"/>
      <c r="F34" s="625"/>
      <c r="G34" s="625"/>
      <c r="H34" s="625"/>
      <c r="I34" s="625"/>
      <c r="J34" s="625"/>
      <c r="K34" s="625"/>
      <c r="L34" s="625"/>
      <c r="M34" s="625"/>
      <c r="N34" s="625"/>
      <c r="O34" s="625"/>
      <c r="P34" s="625"/>
      <c r="Q34" s="626"/>
      <c r="R34" s="627">
        <v>537366</v>
      </c>
      <c r="S34" s="628"/>
      <c r="T34" s="628"/>
      <c r="U34" s="628"/>
      <c r="V34" s="628"/>
      <c r="W34" s="628"/>
      <c r="X34" s="628"/>
      <c r="Y34" s="629"/>
      <c r="Z34" s="663">
        <v>6.2</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310</v>
      </c>
      <c r="CE34" s="625"/>
      <c r="CF34" s="625"/>
      <c r="CG34" s="625"/>
      <c r="CH34" s="625"/>
      <c r="CI34" s="625"/>
      <c r="CJ34" s="625"/>
      <c r="CK34" s="625"/>
      <c r="CL34" s="625"/>
      <c r="CM34" s="625"/>
      <c r="CN34" s="625"/>
      <c r="CO34" s="625"/>
      <c r="CP34" s="625"/>
      <c r="CQ34" s="626"/>
      <c r="CR34" s="627">
        <v>1661304</v>
      </c>
      <c r="CS34" s="628"/>
      <c r="CT34" s="628"/>
      <c r="CU34" s="628"/>
      <c r="CV34" s="628"/>
      <c r="CW34" s="628"/>
      <c r="CX34" s="628"/>
      <c r="CY34" s="629"/>
      <c r="CZ34" s="630">
        <v>19.7</v>
      </c>
      <c r="DA34" s="638"/>
      <c r="DB34" s="638"/>
      <c r="DC34" s="639"/>
      <c r="DD34" s="633">
        <v>1010384</v>
      </c>
      <c r="DE34" s="628"/>
      <c r="DF34" s="628"/>
      <c r="DG34" s="628"/>
      <c r="DH34" s="628"/>
      <c r="DI34" s="628"/>
      <c r="DJ34" s="628"/>
      <c r="DK34" s="629"/>
      <c r="DL34" s="633">
        <v>746514</v>
      </c>
      <c r="DM34" s="628"/>
      <c r="DN34" s="628"/>
      <c r="DO34" s="628"/>
      <c r="DP34" s="628"/>
      <c r="DQ34" s="628"/>
      <c r="DR34" s="628"/>
      <c r="DS34" s="628"/>
      <c r="DT34" s="628"/>
      <c r="DU34" s="628"/>
      <c r="DV34" s="629"/>
      <c r="DW34" s="630">
        <v>15</v>
      </c>
      <c r="DX34" s="638"/>
      <c r="DY34" s="638"/>
      <c r="DZ34" s="638"/>
      <c r="EA34" s="638"/>
      <c r="EB34" s="638"/>
      <c r="EC34" s="652"/>
    </row>
    <row r="35" spans="2:133" ht="11.25" customHeight="1" x14ac:dyDescent="0.15">
      <c r="B35" s="624" t="s">
        <v>311</v>
      </c>
      <c r="C35" s="625"/>
      <c r="D35" s="625"/>
      <c r="E35" s="625"/>
      <c r="F35" s="625"/>
      <c r="G35" s="625"/>
      <c r="H35" s="625"/>
      <c r="I35" s="625"/>
      <c r="J35" s="625"/>
      <c r="K35" s="625"/>
      <c r="L35" s="625"/>
      <c r="M35" s="625"/>
      <c r="N35" s="625"/>
      <c r="O35" s="625"/>
      <c r="P35" s="625"/>
      <c r="Q35" s="626"/>
      <c r="R35" s="627">
        <v>465601</v>
      </c>
      <c r="S35" s="628"/>
      <c r="T35" s="628"/>
      <c r="U35" s="628"/>
      <c r="V35" s="628"/>
      <c r="W35" s="628"/>
      <c r="X35" s="628"/>
      <c r="Y35" s="629"/>
      <c r="Z35" s="663">
        <v>5.4</v>
      </c>
      <c r="AA35" s="663"/>
      <c r="AB35" s="663"/>
      <c r="AC35" s="663"/>
      <c r="AD35" s="664" t="s">
        <v>122</v>
      </c>
      <c r="AE35" s="664"/>
      <c r="AF35" s="664"/>
      <c r="AG35" s="664"/>
      <c r="AH35" s="664"/>
      <c r="AI35" s="664"/>
      <c r="AJ35" s="664"/>
      <c r="AK35" s="664"/>
      <c r="AL35" s="630" t="s">
        <v>122</v>
      </c>
      <c r="AM35" s="631"/>
      <c r="AN35" s="631"/>
      <c r="AO35" s="665"/>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314</v>
      </c>
      <c r="CE35" s="625"/>
      <c r="CF35" s="625"/>
      <c r="CG35" s="625"/>
      <c r="CH35" s="625"/>
      <c r="CI35" s="625"/>
      <c r="CJ35" s="625"/>
      <c r="CK35" s="625"/>
      <c r="CL35" s="625"/>
      <c r="CM35" s="625"/>
      <c r="CN35" s="625"/>
      <c r="CO35" s="625"/>
      <c r="CP35" s="625"/>
      <c r="CQ35" s="626"/>
      <c r="CR35" s="627">
        <v>288225</v>
      </c>
      <c r="CS35" s="636"/>
      <c r="CT35" s="636"/>
      <c r="CU35" s="636"/>
      <c r="CV35" s="636"/>
      <c r="CW35" s="636"/>
      <c r="CX35" s="636"/>
      <c r="CY35" s="637"/>
      <c r="CZ35" s="630">
        <v>3.4</v>
      </c>
      <c r="DA35" s="638"/>
      <c r="DB35" s="638"/>
      <c r="DC35" s="639"/>
      <c r="DD35" s="633">
        <v>275624</v>
      </c>
      <c r="DE35" s="636"/>
      <c r="DF35" s="636"/>
      <c r="DG35" s="636"/>
      <c r="DH35" s="636"/>
      <c r="DI35" s="636"/>
      <c r="DJ35" s="636"/>
      <c r="DK35" s="637"/>
      <c r="DL35" s="633">
        <v>97372</v>
      </c>
      <c r="DM35" s="636"/>
      <c r="DN35" s="636"/>
      <c r="DO35" s="636"/>
      <c r="DP35" s="636"/>
      <c r="DQ35" s="636"/>
      <c r="DR35" s="636"/>
      <c r="DS35" s="636"/>
      <c r="DT35" s="636"/>
      <c r="DU35" s="636"/>
      <c r="DV35" s="637"/>
      <c r="DW35" s="630">
        <v>2</v>
      </c>
      <c r="DX35" s="638"/>
      <c r="DY35" s="638"/>
      <c r="DZ35" s="638"/>
      <c r="EA35" s="638"/>
      <c r="EB35" s="638"/>
      <c r="EC35" s="652"/>
    </row>
    <row r="36" spans="2:133" ht="11.25" customHeight="1" x14ac:dyDescent="0.15">
      <c r="B36" s="624" t="s">
        <v>315</v>
      </c>
      <c r="C36" s="625"/>
      <c r="D36" s="625"/>
      <c r="E36" s="625"/>
      <c r="F36" s="625"/>
      <c r="G36" s="625"/>
      <c r="H36" s="625"/>
      <c r="I36" s="625"/>
      <c r="J36" s="625"/>
      <c r="K36" s="625"/>
      <c r="L36" s="625"/>
      <c r="M36" s="625"/>
      <c r="N36" s="625"/>
      <c r="O36" s="625"/>
      <c r="P36" s="625"/>
      <c r="Q36" s="626"/>
      <c r="R36" s="627">
        <v>149692</v>
      </c>
      <c r="S36" s="628"/>
      <c r="T36" s="628"/>
      <c r="U36" s="628"/>
      <c r="V36" s="628"/>
      <c r="W36" s="628"/>
      <c r="X36" s="628"/>
      <c r="Y36" s="629"/>
      <c r="Z36" s="663">
        <v>1.7</v>
      </c>
      <c r="AA36" s="663"/>
      <c r="AB36" s="663"/>
      <c r="AC36" s="663"/>
      <c r="AD36" s="664" t="s">
        <v>122</v>
      </c>
      <c r="AE36" s="664"/>
      <c r="AF36" s="664"/>
      <c r="AG36" s="664"/>
      <c r="AH36" s="664"/>
      <c r="AI36" s="664"/>
      <c r="AJ36" s="664"/>
      <c r="AK36" s="664"/>
      <c r="AL36" s="630" t="s">
        <v>122</v>
      </c>
      <c r="AM36" s="631"/>
      <c r="AN36" s="631"/>
      <c r="AO36" s="665"/>
      <c r="AP36" s="222"/>
      <c r="AQ36" s="670" t="s">
        <v>316</v>
      </c>
      <c r="AR36" s="671"/>
      <c r="AS36" s="671"/>
      <c r="AT36" s="671"/>
      <c r="AU36" s="671"/>
      <c r="AV36" s="671"/>
      <c r="AW36" s="671"/>
      <c r="AX36" s="671"/>
      <c r="AY36" s="672"/>
      <c r="AZ36" s="673">
        <v>969207</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9996</v>
      </c>
      <c r="BW36" s="674"/>
      <c r="BX36" s="674"/>
      <c r="BY36" s="674"/>
      <c r="BZ36" s="674"/>
      <c r="CA36" s="674"/>
      <c r="CB36" s="675"/>
      <c r="CD36" s="624" t="s">
        <v>318</v>
      </c>
      <c r="CE36" s="625"/>
      <c r="CF36" s="625"/>
      <c r="CG36" s="625"/>
      <c r="CH36" s="625"/>
      <c r="CI36" s="625"/>
      <c r="CJ36" s="625"/>
      <c r="CK36" s="625"/>
      <c r="CL36" s="625"/>
      <c r="CM36" s="625"/>
      <c r="CN36" s="625"/>
      <c r="CO36" s="625"/>
      <c r="CP36" s="625"/>
      <c r="CQ36" s="626"/>
      <c r="CR36" s="627">
        <v>1725012</v>
      </c>
      <c r="CS36" s="628"/>
      <c r="CT36" s="628"/>
      <c r="CU36" s="628"/>
      <c r="CV36" s="628"/>
      <c r="CW36" s="628"/>
      <c r="CX36" s="628"/>
      <c r="CY36" s="629"/>
      <c r="CZ36" s="630">
        <v>20.5</v>
      </c>
      <c r="DA36" s="638"/>
      <c r="DB36" s="638"/>
      <c r="DC36" s="639"/>
      <c r="DD36" s="633">
        <v>1126729</v>
      </c>
      <c r="DE36" s="628"/>
      <c r="DF36" s="628"/>
      <c r="DG36" s="628"/>
      <c r="DH36" s="628"/>
      <c r="DI36" s="628"/>
      <c r="DJ36" s="628"/>
      <c r="DK36" s="629"/>
      <c r="DL36" s="633">
        <v>801617</v>
      </c>
      <c r="DM36" s="628"/>
      <c r="DN36" s="628"/>
      <c r="DO36" s="628"/>
      <c r="DP36" s="628"/>
      <c r="DQ36" s="628"/>
      <c r="DR36" s="628"/>
      <c r="DS36" s="628"/>
      <c r="DT36" s="628"/>
      <c r="DU36" s="628"/>
      <c r="DV36" s="629"/>
      <c r="DW36" s="630">
        <v>16.100000000000001</v>
      </c>
      <c r="DX36" s="638"/>
      <c r="DY36" s="638"/>
      <c r="DZ36" s="638"/>
      <c r="EA36" s="638"/>
      <c r="EB36" s="638"/>
      <c r="EC36" s="652"/>
    </row>
    <row r="37" spans="2:133" ht="11.25" customHeight="1" x14ac:dyDescent="0.15">
      <c r="B37" s="624" t="s">
        <v>319</v>
      </c>
      <c r="C37" s="625"/>
      <c r="D37" s="625"/>
      <c r="E37" s="625"/>
      <c r="F37" s="625"/>
      <c r="G37" s="625"/>
      <c r="H37" s="625"/>
      <c r="I37" s="625"/>
      <c r="J37" s="625"/>
      <c r="K37" s="625"/>
      <c r="L37" s="625"/>
      <c r="M37" s="625"/>
      <c r="N37" s="625"/>
      <c r="O37" s="625"/>
      <c r="P37" s="625"/>
      <c r="Q37" s="626"/>
      <c r="R37" s="627">
        <v>281432</v>
      </c>
      <c r="S37" s="628"/>
      <c r="T37" s="628"/>
      <c r="U37" s="628"/>
      <c r="V37" s="628"/>
      <c r="W37" s="628"/>
      <c r="X37" s="628"/>
      <c r="Y37" s="629"/>
      <c r="Z37" s="663">
        <v>3.3</v>
      </c>
      <c r="AA37" s="663"/>
      <c r="AB37" s="663"/>
      <c r="AC37" s="663"/>
      <c r="AD37" s="664">
        <v>130491</v>
      </c>
      <c r="AE37" s="664"/>
      <c r="AF37" s="664"/>
      <c r="AG37" s="664"/>
      <c r="AH37" s="664"/>
      <c r="AI37" s="664"/>
      <c r="AJ37" s="664"/>
      <c r="AK37" s="664"/>
      <c r="AL37" s="630">
        <v>2.6</v>
      </c>
      <c r="AM37" s="631"/>
      <c r="AN37" s="631"/>
      <c r="AO37" s="665"/>
      <c r="AQ37" s="658" t="s">
        <v>320</v>
      </c>
      <c r="AR37" s="659"/>
      <c r="AS37" s="659"/>
      <c r="AT37" s="659"/>
      <c r="AU37" s="659"/>
      <c r="AV37" s="659"/>
      <c r="AW37" s="659"/>
      <c r="AX37" s="659"/>
      <c r="AY37" s="660"/>
      <c r="AZ37" s="627">
        <v>396114</v>
      </c>
      <c r="BA37" s="628"/>
      <c r="BB37" s="628"/>
      <c r="BC37" s="628"/>
      <c r="BD37" s="636"/>
      <c r="BE37" s="636"/>
      <c r="BF37" s="661"/>
      <c r="BG37" s="624" t="s">
        <v>321</v>
      </c>
      <c r="BH37" s="625"/>
      <c r="BI37" s="625"/>
      <c r="BJ37" s="625"/>
      <c r="BK37" s="625"/>
      <c r="BL37" s="625"/>
      <c r="BM37" s="625"/>
      <c r="BN37" s="625"/>
      <c r="BO37" s="625"/>
      <c r="BP37" s="625"/>
      <c r="BQ37" s="625"/>
      <c r="BR37" s="625"/>
      <c r="BS37" s="625"/>
      <c r="BT37" s="625"/>
      <c r="BU37" s="626"/>
      <c r="BV37" s="627">
        <v>-4179</v>
      </c>
      <c r="BW37" s="628"/>
      <c r="BX37" s="628"/>
      <c r="BY37" s="628"/>
      <c r="BZ37" s="628"/>
      <c r="CA37" s="628"/>
      <c r="CB37" s="662"/>
      <c r="CD37" s="624" t="s">
        <v>322</v>
      </c>
      <c r="CE37" s="625"/>
      <c r="CF37" s="625"/>
      <c r="CG37" s="625"/>
      <c r="CH37" s="625"/>
      <c r="CI37" s="625"/>
      <c r="CJ37" s="625"/>
      <c r="CK37" s="625"/>
      <c r="CL37" s="625"/>
      <c r="CM37" s="625"/>
      <c r="CN37" s="625"/>
      <c r="CO37" s="625"/>
      <c r="CP37" s="625"/>
      <c r="CQ37" s="626"/>
      <c r="CR37" s="627">
        <v>476971</v>
      </c>
      <c r="CS37" s="636"/>
      <c r="CT37" s="636"/>
      <c r="CU37" s="636"/>
      <c r="CV37" s="636"/>
      <c r="CW37" s="636"/>
      <c r="CX37" s="636"/>
      <c r="CY37" s="637"/>
      <c r="CZ37" s="630">
        <v>5.7</v>
      </c>
      <c r="DA37" s="638"/>
      <c r="DB37" s="638"/>
      <c r="DC37" s="639"/>
      <c r="DD37" s="633">
        <v>474772</v>
      </c>
      <c r="DE37" s="636"/>
      <c r="DF37" s="636"/>
      <c r="DG37" s="636"/>
      <c r="DH37" s="636"/>
      <c r="DI37" s="636"/>
      <c r="DJ37" s="636"/>
      <c r="DK37" s="637"/>
      <c r="DL37" s="633">
        <v>468258</v>
      </c>
      <c r="DM37" s="636"/>
      <c r="DN37" s="636"/>
      <c r="DO37" s="636"/>
      <c r="DP37" s="636"/>
      <c r="DQ37" s="636"/>
      <c r="DR37" s="636"/>
      <c r="DS37" s="636"/>
      <c r="DT37" s="636"/>
      <c r="DU37" s="636"/>
      <c r="DV37" s="637"/>
      <c r="DW37" s="630">
        <v>9.4</v>
      </c>
      <c r="DX37" s="638"/>
      <c r="DY37" s="638"/>
      <c r="DZ37" s="638"/>
      <c r="EA37" s="638"/>
      <c r="EB37" s="638"/>
      <c r="EC37" s="652"/>
    </row>
    <row r="38" spans="2:133" ht="11.25" customHeight="1" x14ac:dyDescent="0.15">
      <c r="B38" s="624" t="s">
        <v>323</v>
      </c>
      <c r="C38" s="625"/>
      <c r="D38" s="625"/>
      <c r="E38" s="625"/>
      <c r="F38" s="625"/>
      <c r="G38" s="625"/>
      <c r="H38" s="625"/>
      <c r="I38" s="625"/>
      <c r="J38" s="625"/>
      <c r="K38" s="625"/>
      <c r="L38" s="625"/>
      <c r="M38" s="625"/>
      <c r="N38" s="625"/>
      <c r="O38" s="625"/>
      <c r="P38" s="625"/>
      <c r="Q38" s="626"/>
      <c r="R38" s="627">
        <v>280154</v>
      </c>
      <c r="S38" s="628"/>
      <c r="T38" s="628"/>
      <c r="U38" s="628"/>
      <c r="V38" s="628"/>
      <c r="W38" s="628"/>
      <c r="X38" s="628"/>
      <c r="Y38" s="629"/>
      <c r="Z38" s="663">
        <v>3.3</v>
      </c>
      <c r="AA38" s="663"/>
      <c r="AB38" s="663"/>
      <c r="AC38" s="663"/>
      <c r="AD38" s="664" t="s">
        <v>122</v>
      </c>
      <c r="AE38" s="664"/>
      <c r="AF38" s="664"/>
      <c r="AG38" s="664"/>
      <c r="AH38" s="664"/>
      <c r="AI38" s="664"/>
      <c r="AJ38" s="664"/>
      <c r="AK38" s="664"/>
      <c r="AL38" s="630" t="s">
        <v>122</v>
      </c>
      <c r="AM38" s="631"/>
      <c r="AN38" s="631"/>
      <c r="AO38" s="665"/>
      <c r="AQ38" s="658" t="s">
        <v>324</v>
      </c>
      <c r="AR38" s="659"/>
      <c r="AS38" s="659"/>
      <c r="AT38" s="659"/>
      <c r="AU38" s="659"/>
      <c r="AV38" s="659"/>
      <c r="AW38" s="659"/>
      <c r="AX38" s="659"/>
      <c r="AY38" s="660"/>
      <c r="AZ38" s="627">
        <v>160158</v>
      </c>
      <c r="BA38" s="628"/>
      <c r="BB38" s="628"/>
      <c r="BC38" s="628"/>
      <c r="BD38" s="636"/>
      <c r="BE38" s="636"/>
      <c r="BF38" s="661"/>
      <c r="BG38" s="624" t="s">
        <v>325</v>
      </c>
      <c r="BH38" s="625"/>
      <c r="BI38" s="625"/>
      <c r="BJ38" s="625"/>
      <c r="BK38" s="625"/>
      <c r="BL38" s="625"/>
      <c r="BM38" s="625"/>
      <c r="BN38" s="625"/>
      <c r="BO38" s="625"/>
      <c r="BP38" s="625"/>
      <c r="BQ38" s="625"/>
      <c r="BR38" s="625"/>
      <c r="BS38" s="625"/>
      <c r="BT38" s="625"/>
      <c r="BU38" s="626"/>
      <c r="BV38" s="627">
        <v>998</v>
      </c>
      <c r="BW38" s="628"/>
      <c r="BX38" s="628"/>
      <c r="BY38" s="628"/>
      <c r="BZ38" s="628"/>
      <c r="CA38" s="628"/>
      <c r="CB38" s="662"/>
      <c r="CD38" s="624" t="s">
        <v>326</v>
      </c>
      <c r="CE38" s="625"/>
      <c r="CF38" s="625"/>
      <c r="CG38" s="625"/>
      <c r="CH38" s="625"/>
      <c r="CI38" s="625"/>
      <c r="CJ38" s="625"/>
      <c r="CK38" s="625"/>
      <c r="CL38" s="625"/>
      <c r="CM38" s="625"/>
      <c r="CN38" s="625"/>
      <c r="CO38" s="625"/>
      <c r="CP38" s="625"/>
      <c r="CQ38" s="626"/>
      <c r="CR38" s="627">
        <v>809049</v>
      </c>
      <c r="CS38" s="628"/>
      <c r="CT38" s="628"/>
      <c r="CU38" s="628"/>
      <c r="CV38" s="628"/>
      <c r="CW38" s="628"/>
      <c r="CX38" s="628"/>
      <c r="CY38" s="629"/>
      <c r="CZ38" s="630">
        <v>9.6</v>
      </c>
      <c r="DA38" s="638"/>
      <c r="DB38" s="638"/>
      <c r="DC38" s="639"/>
      <c r="DD38" s="633">
        <v>709535</v>
      </c>
      <c r="DE38" s="628"/>
      <c r="DF38" s="628"/>
      <c r="DG38" s="628"/>
      <c r="DH38" s="628"/>
      <c r="DI38" s="628"/>
      <c r="DJ38" s="628"/>
      <c r="DK38" s="629"/>
      <c r="DL38" s="633">
        <v>648111</v>
      </c>
      <c r="DM38" s="628"/>
      <c r="DN38" s="628"/>
      <c r="DO38" s="628"/>
      <c r="DP38" s="628"/>
      <c r="DQ38" s="628"/>
      <c r="DR38" s="628"/>
      <c r="DS38" s="628"/>
      <c r="DT38" s="628"/>
      <c r="DU38" s="628"/>
      <c r="DV38" s="629"/>
      <c r="DW38" s="630">
        <v>13</v>
      </c>
      <c r="DX38" s="638"/>
      <c r="DY38" s="638"/>
      <c r="DZ38" s="638"/>
      <c r="EA38" s="638"/>
      <c r="EB38" s="638"/>
      <c r="EC38" s="652"/>
    </row>
    <row r="39" spans="2:133" ht="11.25" customHeight="1" x14ac:dyDescent="0.15">
      <c r="B39" s="624" t="s">
        <v>327</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328</v>
      </c>
      <c r="AR39" s="659"/>
      <c r="AS39" s="659"/>
      <c r="AT39" s="659"/>
      <c r="AU39" s="659"/>
      <c r="AV39" s="659"/>
      <c r="AW39" s="659"/>
      <c r="AX39" s="659"/>
      <c r="AY39" s="660"/>
      <c r="AZ39" s="627" t="s">
        <v>122</v>
      </c>
      <c r="BA39" s="628"/>
      <c r="BB39" s="628"/>
      <c r="BC39" s="628"/>
      <c r="BD39" s="636"/>
      <c r="BE39" s="636"/>
      <c r="BF39" s="661"/>
      <c r="BG39" s="624" t="s">
        <v>329</v>
      </c>
      <c r="BH39" s="625"/>
      <c r="BI39" s="625"/>
      <c r="BJ39" s="625"/>
      <c r="BK39" s="625"/>
      <c r="BL39" s="625"/>
      <c r="BM39" s="625"/>
      <c r="BN39" s="625"/>
      <c r="BO39" s="625"/>
      <c r="BP39" s="625"/>
      <c r="BQ39" s="625"/>
      <c r="BR39" s="625"/>
      <c r="BS39" s="625"/>
      <c r="BT39" s="625"/>
      <c r="BU39" s="626"/>
      <c r="BV39" s="627">
        <v>1555</v>
      </c>
      <c r="BW39" s="628"/>
      <c r="BX39" s="628"/>
      <c r="BY39" s="628"/>
      <c r="BZ39" s="628"/>
      <c r="CA39" s="628"/>
      <c r="CB39" s="662"/>
      <c r="CD39" s="624" t="s">
        <v>330</v>
      </c>
      <c r="CE39" s="625"/>
      <c r="CF39" s="625"/>
      <c r="CG39" s="625"/>
      <c r="CH39" s="625"/>
      <c r="CI39" s="625"/>
      <c r="CJ39" s="625"/>
      <c r="CK39" s="625"/>
      <c r="CL39" s="625"/>
      <c r="CM39" s="625"/>
      <c r="CN39" s="625"/>
      <c r="CO39" s="625"/>
      <c r="CP39" s="625"/>
      <c r="CQ39" s="626"/>
      <c r="CR39" s="627">
        <v>195394</v>
      </c>
      <c r="CS39" s="636"/>
      <c r="CT39" s="636"/>
      <c r="CU39" s="636"/>
      <c r="CV39" s="636"/>
      <c r="CW39" s="636"/>
      <c r="CX39" s="636"/>
      <c r="CY39" s="637"/>
      <c r="CZ39" s="630">
        <v>2.2999999999999998</v>
      </c>
      <c r="DA39" s="638"/>
      <c r="DB39" s="638"/>
      <c r="DC39" s="639"/>
      <c r="DD39" s="633">
        <v>32022</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331</v>
      </c>
      <c r="C40" s="625"/>
      <c r="D40" s="625"/>
      <c r="E40" s="625"/>
      <c r="F40" s="625"/>
      <c r="G40" s="625"/>
      <c r="H40" s="625"/>
      <c r="I40" s="625"/>
      <c r="J40" s="625"/>
      <c r="K40" s="625"/>
      <c r="L40" s="625"/>
      <c r="M40" s="625"/>
      <c r="N40" s="625"/>
      <c r="O40" s="625"/>
      <c r="P40" s="625"/>
      <c r="Q40" s="626"/>
      <c r="R40" s="627">
        <v>29454</v>
      </c>
      <c r="S40" s="628"/>
      <c r="T40" s="628"/>
      <c r="U40" s="628"/>
      <c r="V40" s="628"/>
      <c r="W40" s="628"/>
      <c r="X40" s="628"/>
      <c r="Y40" s="629"/>
      <c r="Z40" s="663">
        <v>0.3</v>
      </c>
      <c r="AA40" s="663"/>
      <c r="AB40" s="663"/>
      <c r="AC40" s="663"/>
      <c r="AD40" s="664" t="s">
        <v>122</v>
      </c>
      <c r="AE40" s="664"/>
      <c r="AF40" s="664"/>
      <c r="AG40" s="664"/>
      <c r="AH40" s="664"/>
      <c r="AI40" s="664"/>
      <c r="AJ40" s="664"/>
      <c r="AK40" s="664"/>
      <c r="AL40" s="630" t="s">
        <v>122</v>
      </c>
      <c r="AM40" s="631"/>
      <c r="AN40" s="631"/>
      <c r="AO40" s="665"/>
      <c r="AQ40" s="658" t="s">
        <v>332</v>
      </c>
      <c r="AR40" s="659"/>
      <c r="AS40" s="659"/>
      <c r="AT40" s="659"/>
      <c r="AU40" s="659"/>
      <c r="AV40" s="659"/>
      <c r="AW40" s="659"/>
      <c r="AX40" s="659"/>
      <c r="AY40" s="660"/>
      <c r="AZ40" s="627" t="s">
        <v>122</v>
      </c>
      <c r="BA40" s="628"/>
      <c r="BB40" s="628"/>
      <c r="BC40" s="628"/>
      <c r="BD40" s="636"/>
      <c r="BE40" s="636"/>
      <c r="BF40" s="661"/>
      <c r="BG40" s="666" t="s">
        <v>333</v>
      </c>
      <c r="BH40" s="667"/>
      <c r="BI40" s="667"/>
      <c r="BJ40" s="667"/>
      <c r="BK40" s="667"/>
      <c r="BL40" s="223"/>
      <c r="BM40" s="625" t="s">
        <v>334</v>
      </c>
      <c r="BN40" s="625"/>
      <c r="BO40" s="625"/>
      <c r="BP40" s="625"/>
      <c r="BQ40" s="625"/>
      <c r="BR40" s="625"/>
      <c r="BS40" s="625"/>
      <c r="BT40" s="625"/>
      <c r="BU40" s="626"/>
      <c r="BV40" s="627">
        <v>130</v>
      </c>
      <c r="BW40" s="628"/>
      <c r="BX40" s="628"/>
      <c r="BY40" s="628"/>
      <c r="BZ40" s="628"/>
      <c r="CA40" s="628"/>
      <c r="CB40" s="662"/>
      <c r="CD40" s="624" t="s">
        <v>335</v>
      </c>
      <c r="CE40" s="625"/>
      <c r="CF40" s="625"/>
      <c r="CG40" s="625"/>
      <c r="CH40" s="625"/>
      <c r="CI40" s="625"/>
      <c r="CJ40" s="625"/>
      <c r="CK40" s="625"/>
      <c r="CL40" s="625"/>
      <c r="CM40" s="625"/>
      <c r="CN40" s="625"/>
      <c r="CO40" s="625"/>
      <c r="CP40" s="625"/>
      <c r="CQ40" s="626"/>
      <c r="CR40" s="627">
        <v>54705</v>
      </c>
      <c r="CS40" s="628"/>
      <c r="CT40" s="628"/>
      <c r="CU40" s="628"/>
      <c r="CV40" s="628"/>
      <c r="CW40" s="628"/>
      <c r="CX40" s="628"/>
      <c r="CY40" s="629"/>
      <c r="CZ40" s="630">
        <v>0.6</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336</v>
      </c>
      <c r="C41" s="609"/>
      <c r="D41" s="609"/>
      <c r="E41" s="609"/>
      <c r="F41" s="609"/>
      <c r="G41" s="609"/>
      <c r="H41" s="609"/>
      <c r="I41" s="609"/>
      <c r="J41" s="609"/>
      <c r="K41" s="609"/>
      <c r="L41" s="609"/>
      <c r="M41" s="609"/>
      <c r="N41" s="609"/>
      <c r="O41" s="609"/>
      <c r="P41" s="609"/>
      <c r="Q41" s="610"/>
      <c r="R41" s="611">
        <v>8605589</v>
      </c>
      <c r="S41" s="649"/>
      <c r="T41" s="649"/>
      <c r="U41" s="649"/>
      <c r="V41" s="649"/>
      <c r="W41" s="649"/>
      <c r="X41" s="649"/>
      <c r="Y41" s="653"/>
      <c r="Z41" s="654">
        <v>100</v>
      </c>
      <c r="AA41" s="654"/>
      <c r="AB41" s="654"/>
      <c r="AC41" s="654"/>
      <c r="AD41" s="655">
        <v>4947752</v>
      </c>
      <c r="AE41" s="655"/>
      <c r="AF41" s="655"/>
      <c r="AG41" s="655"/>
      <c r="AH41" s="655"/>
      <c r="AI41" s="655"/>
      <c r="AJ41" s="655"/>
      <c r="AK41" s="655"/>
      <c r="AL41" s="614">
        <v>100</v>
      </c>
      <c r="AM41" s="656"/>
      <c r="AN41" s="656"/>
      <c r="AO41" s="657"/>
      <c r="AQ41" s="658" t="s">
        <v>337</v>
      </c>
      <c r="AR41" s="659"/>
      <c r="AS41" s="659"/>
      <c r="AT41" s="659"/>
      <c r="AU41" s="659"/>
      <c r="AV41" s="659"/>
      <c r="AW41" s="659"/>
      <c r="AX41" s="659"/>
      <c r="AY41" s="660"/>
      <c r="AZ41" s="627">
        <v>97945</v>
      </c>
      <c r="BA41" s="628"/>
      <c r="BB41" s="628"/>
      <c r="BC41" s="628"/>
      <c r="BD41" s="636"/>
      <c r="BE41" s="636"/>
      <c r="BF41" s="661"/>
      <c r="BG41" s="666"/>
      <c r="BH41" s="667"/>
      <c r="BI41" s="667"/>
      <c r="BJ41" s="667"/>
      <c r="BK41" s="667"/>
      <c r="BL41" s="223"/>
      <c r="BM41" s="625" t="s">
        <v>338</v>
      </c>
      <c r="BN41" s="625"/>
      <c r="BO41" s="625"/>
      <c r="BP41" s="625"/>
      <c r="BQ41" s="625"/>
      <c r="BR41" s="625"/>
      <c r="BS41" s="625"/>
      <c r="BT41" s="625"/>
      <c r="BU41" s="626"/>
      <c r="BV41" s="627" t="s">
        <v>122</v>
      </c>
      <c r="BW41" s="628"/>
      <c r="BX41" s="628"/>
      <c r="BY41" s="628"/>
      <c r="BZ41" s="628"/>
      <c r="CA41" s="628"/>
      <c r="CB41" s="662"/>
      <c r="CD41" s="624" t="s">
        <v>339</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340</v>
      </c>
      <c r="AR42" s="647"/>
      <c r="AS42" s="647"/>
      <c r="AT42" s="647"/>
      <c r="AU42" s="647"/>
      <c r="AV42" s="647"/>
      <c r="AW42" s="647"/>
      <c r="AX42" s="647"/>
      <c r="AY42" s="648"/>
      <c r="AZ42" s="611">
        <v>314990</v>
      </c>
      <c r="BA42" s="649"/>
      <c r="BB42" s="649"/>
      <c r="BC42" s="649"/>
      <c r="BD42" s="612"/>
      <c r="BE42" s="612"/>
      <c r="BF42" s="650"/>
      <c r="BG42" s="668"/>
      <c r="BH42" s="669"/>
      <c r="BI42" s="669"/>
      <c r="BJ42" s="669"/>
      <c r="BK42" s="669"/>
      <c r="BL42" s="224"/>
      <c r="BM42" s="609" t="s">
        <v>341</v>
      </c>
      <c r="BN42" s="609"/>
      <c r="BO42" s="609"/>
      <c r="BP42" s="609"/>
      <c r="BQ42" s="609"/>
      <c r="BR42" s="609"/>
      <c r="BS42" s="609"/>
      <c r="BT42" s="609"/>
      <c r="BU42" s="610"/>
      <c r="BV42" s="611">
        <v>370</v>
      </c>
      <c r="BW42" s="649"/>
      <c r="BX42" s="649"/>
      <c r="BY42" s="649"/>
      <c r="BZ42" s="649"/>
      <c r="CA42" s="649"/>
      <c r="CB42" s="651"/>
      <c r="CD42" s="624" t="s">
        <v>342</v>
      </c>
      <c r="CE42" s="625"/>
      <c r="CF42" s="625"/>
      <c r="CG42" s="625"/>
      <c r="CH42" s="625"/>
      <c r="CI42" s="625"/>
      <c r="CJ42" s="625"/>
      <c r="CK42" s="625"/>
      <c r="CL42" s="625"/>
      <c r="CM42" s="625"/>
      <c r="CN42" s="625"/>
      <c r="CO42" s="625"/>
      <c r="CP42" s="625"/>
      <c r="CQ42" s="626"/>
      <c r="CR42" s="627">
        <v>839834</v>
      </c>
      <c r="CS42" s="636"/>
      <c r="CT42" s="636"/>
      <c r="CU42" s="636"/>
      <c r="CV42" s="636"/>
      <c r="CW42" s="636"/>
      <c r="CX42" s="636"/>
      <c r="CY42" s="637"/>
      <c r="CZ42" s="630">
        <v>10</v>
      </c>
      <c r="DA42" s="638"/>
      <c r="DB42" s="638"/>
      <c r="DC42" s="639"/>
      <c r="DD42" s="633">
        <v>182801</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343</v>
      </c>
      <c r="CD43" s="624" t="s">
        <v>344</v>
      </c>
      <c r="CE43" s="625"/>
      <c r="CF43" s="625"/>
      <c r="CG43" s="625"/>
      <c r="CH43" s="625"/>
      <c r="CI43" s="625"/>
      <c r="CJ43" s="625"/>
      <c r="CK43" s="625"/>
      <c r="CL43" s="625"/>
      <c r="CM43" s="625"/>
      <c r="CN43" s="625"/>
      <c r="CO43" s="625"/>
      <c r="CP43" s="625"/>
      <c r="CQ43" s="626"/>
      <c r="CR43" s="627">
        <v>11429</v>
      </c>
      <c r="CS43" s="636"/>
      <c r="CT43" s="636"/>
      <c r="CU43" s="636"/>
      <c r="CV43" s="636"/>
      <c r="CW43" s="636"/>
      <c r="CX43" s="636"/>
      <c r="CY43" s="637"/>
      <c r="CZ43" s="630">
        <v>0.1</v>
      </c>
      <c r="DA43" s="638"/>
      <c r="DB43" s="638"/>
      <c r="DC43" s="639"/>
      <c r="DD43" s="633">
        <v>11429</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293</v>
      </c>
      <c r="CE44" s="641"/>
      <c r="CF44" s="624" t="s">
        <v>346</v>
      </c>
      <c r="CG44" s="625"/>
      <c r="CH44" s="625"/>
      <c r="CI44" s="625"/>
      <c r="CJ44" s="625"/>
      <c r="CK44" s="625"/>
      <c r="CL44" s="625"/>
      <c r="CM44" s="625"/>
      <c r="CN44" s="625"/>
      <c r="CO44" s="625"/>
      <c r="CP44" s="625"/>
      <c r="CQ44" s="626"/>
      <c r="CR44" s="627">
        <v>756536</v>
      </c>
      <c r="CS44" s="628"/>
      <c r="CT44" s="628"/>
      <c r="CU44" s="628"/>
      <c r="CV44" s="628"/>
      <c r="CW44" s="628"/>
      <c r="CX44" s="628"/>
      <c r="CY44" s="629"/>
      <c r="CZ44" s="630">
        <v>9</v>
      </c>
      <c r="DA44" s="631"/>
      <c r="DB44" s="631"/>
      <c r="DC44" s="632"/>
      <c r="DD44" s="633">
        <v>169049</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348</v>
      </c>
      <c r="CG45" s="625"/>
      <c r="CH45" s="625"/>
      <c r="CI45" s="625"/>
      <c r="CJ45" s="625"/>
      <c r="CK45" s="625"/>
      <c r="CL45" s="625"/>
      <c r="CM45" s="625"/>
      <c r="CN45" s="625"/>
      <c r="CO45" s="625"/>
      <c r="CP45" s="625"/>
      <c r="CQ45" s="626"/>
      <c r="CR45" s="627">
        <v>363495</v>
      </c>
      <c r="CS45" s="636"/>
      <c r="CT45" s="636"/>
      <c r="CU45" s="636"/>
      <c r="CV45" s="636"/>
      <c r="CW45" s="636"/>
      <c r="CX45" s="636"/>
      <c r="CY45" s="637"/>
      <c r="CZ45" s="630">
        <v>4.3</v>
      </c>
      <c r="DA45" s="638"/>
      <c r="DB45" s="638"/>
      <c r="DC45" s="639"/>
      <c r="DD45" s="633">
        <v>3077</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349</v>
      </c>
      <c r="CG46" s="625"/>
      <c r="CH46" s="625"/>
      <c r="CI46" s="625"/>
      <c r="CJ46" s="625"/>
      <c r="CK46" s="625"/>
      <c r="CL46" s="625"/>
      <c r="CM46" s="625"/>
      <c r="CN46" s="625"/>
      <c r="CO46" s="625"/>
      <c r="CP46" s="625"/>
      <c r="CQ46" s="626"/>
      <c r="CR46" s="627">
        <v>393041</v>
      </c>
      <c r="CS46" s="628"/>
      <c r="CT46" s="628"/>
      <c r="CU46" s="628"/>
      <c r="CV46" s="628"/>
      <c r="CW46" s="628"/>
      <c r="CX46" s="628"/>
      <c r="CY46" s="629"/>
      <c r="CZ46" s="630">
        <v>4.7</v>
      </c>
      <c r="DA46" s="631"/>
      <c r="DB46" s="631"/>
      <c r="DC46" s="632"/>
      <c r="DD46" s="633">
        <v>165972</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350</v>
      </c>
      <c r="CG47" s="625"/>
      <c r="CH47" s="625"/>
      <c r="CI47" s="625"/>
      <c r="CJ47" s="625"/>
      <c r="CK47" s="625"/>
      <c r="CL47" s="625"/>
      <c r="CM47" s="625"/>
      <c r="CN47" s="625"/>
      <c r="CO47" s="625"/>
      <c r="CP47" s="625"/>
      <c r="CQ47" s="626"/>
      <c r="CR47" s="627">
        <v>83298</v>
      </c>
      <c r="CS47" s="636"/>
      <c r="CT47" s="636"/>
      <c r="CU47" s="636"/>
      <c r="CV47" s="636"/>
      <c r="CW47" s="636"/>
      <c r="CX47" s="636"/>
      <c r="CY47" s="637"/>
      <c r="CZ47" s="630">
        <v>1</v>
      </c>
      <c r="DA47" s="638"/>
      <c r="DB47" s="638"/>
      <c r="DC47" s="639"/>
      <c r="DD47" s="633">
        <v>13752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351</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352</v>
      </c>
      <c r="CE49" s="609"/>
      <c r="CF49" s="609"/>
      <c r="CG49" s="609"/>
      <c r="CH49" s="609"/>
      <c r="CI49" s="609"/>
      <c r="CJ49" s="609"/>
      <c r="CK49" s="609"/>
      <c r="CL49" s="609"/>
      <c r="CM49" s="609"/>
      <c r="CN49" s="609"/>
      <c r="CO49" s="609"/>
      <c r="CP49" s="609"/>
      <c r="CQ49" s="610"/>
      <c r="CR49" s="611">
        <v>8428273</v>
      </c>
      <c r="CS49" s="612"/>
      <c r="CT49" s="612"/>
      <c r="CU49" s="612"/>
      <c r="CV49" s="612"/>
      <c r="CW49" s="612"/>
      <c r="CX49" s="612"/>
      <c r="CY49" s="613"/>
      <c r="CZ49" s="614">
        <v>100</v>
      </c>
      <c r="DA49" s="615"/>
      <c r="DB49" s="615"/>
      <c r="DC49" s="616"/>
      <c r="DD49" s="617">
        <v>5740710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0s31TRfPOS7YiodShWa+gGTXyzKddTRk6YmFEri8VcmfjgOHKRmQQX6gr8+Sqe+x5iqyUa3gF3XLVhdKDxpMjg==" saltValue="1q/ZQg756Vct3i39B9zP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353</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354</v>
      </c>
      <c r="DK2" s="1108"/>
      <c r="DL2" s="1108"/>
      <c r="DM2" s="1108"/>
      <c r="DN2" s="1108"/>
      <c r="DO2" s="1109"/>
      <c r="DP2" s="228"/>
      <c r="DQ2" s="1107" t="s">
        <v>355</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10"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100" t="s">
        <v>372</v>
      </c>
      <c r="DH5" s="1101"/>
      <c r="DI5" s="1101"/>
      <c r="DJ5" s="1101"/>
      <c r="DK5" s="1102"/>
      <c r="DL5" s="1100" t="s">
        <v>373</v>
      </c>
      <c r="DM5" s="1101"/>
      <c r="DN5" s="1101"/>
      <c r="DO5" s="1101"/>
      <c r="DP5" s="1102"/>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087">
        <v>8605</v>
      </c>
      <c r="R7" s="1088"/>
      <c r="S7" s="1088"/>
      <c r="T7" s="1088"/>
      <c r="U7" s="1088"/>
      <c r="V7" s="1088">
        <v>8428</v>
      </c>
      <c r="W7" s="1088"/>
      <c r="X7" s="1088"/>
      <c r="Y7" s="1088"/>
      <c r="Z7" s="1088"/>
      <c r="AA7" s="1088">
        <v>177</v>
      </c>
      <c r="AB7" s="1088"/>
      <c r="AC7" s="1088"/>
      <c r="AD7" s="1088"/>
      <c r="AE7" s="1089"/>
      <c r="AF7" s="1090">
        <v>92</v>
      </c>
      <c r="AG7" s="1091"/>
      <c r="AH7" s="1091"/>
      <c r="AI7" s="1091"/>
      <c r="AJ7" s="1092"/>
      <c r="AK7" s="1093">
        <v>1</v>
      </c>
      <c r="AL7" s="1094"/>
      <c r="AM7" s="1094"/>
      <c r="AN7" s="1094"/>
      <c r="AO7" s="1094"/>
      <c r="AP7" s="1094">
        <v>7968</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8605</v>
      </c>
      <c r="R23" s="1061"/>
      <c r="S23" s="1061"/>
      <c r="T23" s="1061"/>
      <c r="U23" s="1061"/>
      <c r="V23" s="1061">
        <v>8428</v>
      </c>
      <c r="W23" s="1061"/>
      <c r="X23" s="1061"/>
      <c r="Y23" s="1061"/>
      <c r="Z23" s="1061"/>
      <c r="AA23" s="1061">
        <v>177</v>
      </c>
      <c r="AB23" s="1061"/>
      <c r="AC23" s="1061"/>
      <c r="AD23" s="1061"/>
      <c r="AE23" s="1068"/>
      <c r="AF23" s="1069">
        <v>92</v>
      </c>
      <c r="AG23" s="1061"/>
      <c r="AH23" s="1061"/>
      <c r="AI23" s="1061"/>
      <c r="AJ23" s="1070"/>
      <c r="AK23" s="1071"/>
      <c r="AL23" s="1072"/>
      <c r="AM23" s="1072"/>
      <c r="AN23" s="1072"/>
      <c r="AO23" s="1072"/>
      <c r="AP23" s="1061">
        <v>7968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906</v>
      </c>
      <c r="R28" s="1051"/>
      <c r="S28" s="1051"/>
      <c r="T28" s="1051"/>
      <c r="U28" s="1051"/>
      <c r="V28" s="1051">
        <v>896</v>
      </c>
      <c r="W28" s="1051"/>
      <c r="X28" s="1051"/>
      <c r="Y28" s="1051"/>
      <c r="Z28" s="1051"/>
      <c r="AA28" s="1051">
        <v>10</v>
      </c>
      <c r="AB28" s="1051"/>
      <c r="AC28" s="1051"/>
      <c r="AD28" s="1051"/>
      <c r="AE28" s="1052"/>
      <c r="AF28" s="1053">
        <v>10</v>
      </c>
      <c r="AG28" s="1051"/>
      <c r="AH28" s="1051"/>
      <c r="AI28" s="1051"/>
      <c r="AJ28" s="1054"/>
      <c r="AK28" s="1042">
        <v>78</v>
      </c>
      <c r="AL28" s="1043"/>
      <c r="AM28" s="1043"/>
      <c r="AN28" s="1043"/>
      <c r="AO28" s="1043"/>
      <c r="AP28" s="1043" t="s">
        <v>488</v>
      </c>
      <c r="AQ28" s="1043"/>
      <c r="AR28" s="1043"/>
      <c r="AS28" s="1043"/>
      <c r="AT28" s="1043"/>
      <c r="AU28" s="1043" t="s">
        <v>488</v>
      </c>
      <c r="AV28" s="1043"/>
      <c r="AW28" s="1043"/>
      <c r="AX28" s="1043"/>
      <c r="AY28" s="1043"/>
      <c r="AZ28" s="1044" t="s">
        <v>488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1067</v>
      </c>
      <c r="R29" s="1039"/>
      <c r="S29" s="1039"/>
      <c r="T29" s="1039"/>
      <c r="U29" s="1039"/>
      <c r="V29" s="1039">
        <v>886</v>
      </c>
      <c r="W29" s="1039"/>
      <c r="X29" s="1039"/>
      <c r="Y29" s="1039"/>
      <c r="Z29" s="1039"/>
      <c r="AA29" s="1039">
        <v>181</v>
      </c>
      <c r="AB29" s="1039"/>
      <c r="AC29" s="1039"/>
      <c r="AD29" s="1039"/>
      <c r="AE29" s="1040"/>
      <c r="AF29" s="1035">
        <v>181</v>
      </c>
      <c r="AG29" s="1036"/>
      <c r="AH29" s="1036"/>
      <c r="AI29" s="1036"/>
      <c r="AJ29" s="1037"/>
      <c r="AK29" s="980">
        <v>143</v>
      </c>
      <c r="AL29" s="971"/>
      <c r="AM29" s="971"/>
      <c r="AN29" s="971"/>
      <c r="AO29" s="971"/>
      <c r="AP29" s="971" t="s">
        <v>488</v>
      </c>
      <c r="AQ29" s="971"/>
      <c r="AR29" s="971"/>
      <c r="AS29" s="971"/>
      <c r="AT29" s="971"/>
      <c r="AU29" s="971" t="s">
        <v>488</v>
      </c>
      <c r="AV29" s="971"/>
      <c r="AW29" s="971"/>
      <c r="AX29" s="971"/>
      <c r="AY29" s="971"/>
      <c r="AZ29" s="1041" t="s">
        <v>488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159</v>
      </c>
      <c r="R30" s="1039"/>
      <c r="S30" s="1039"/>
      <c r="T30" s="1039"/>
      <c r="U30" s="1039"/>
      <c r="V30" s="1039">
        <v>158</v>
      </c>
      <c r="W30" s="1039"/>
      <c r="X30" s="1039"/>
      <c r="Y30" s="1039"/>
      <c r="Z30" s="1039"/>
      <c r="AA30" s="1039">
        <v>1</v>
      </c>
      <c r="AB30" s="1039"/>
      <c r="AC30" s="1039"/>
      <c r="AD30" s="1039"/>
      <c r="AE30" s="1040"/>
      <c r="AF30" s="1035">
        <v>1</v>
      </c>
      <c r="AG30" s="1036"/>
      <c r="AH30" s="1036"/>
      <c r="AI30" s="1036"/>
      <c r="AJ30" s="1037"/>
      <c r="AK30" s="980">
        <v>39</v>
      </c>
      <c r="AL30" s="971"/>
      <c r="AM30" s="971"/>
      <c r="AN30" s="971"/>
      <c r="AO30" s="971"/>
      <c r="AP30" s="971" t="s">
        <v>488</v>
      </c>
      <c r="AQ30" s="971"/>
      <c r="AR30" s="971"/>
      <c r="AS30" s="971"/>
      <c r="AT30" s="971"/>
      <c r="AU30" s="971" t="s">
        <v>488</v>
      </c>
      <c r="AV30" s="971"/>
      <c r="AW30" s="971"/>
      <c r="AX30" s="971"/>
      <c r="AY30" s="971"/>
      <c r="AZ30" s="1041" t="s">
        <v>488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135</v>
      </c>
      <c r="R31" s="1039"/>
      <c r="S31" s="1039"/>
      <c r="T31" s="1039"/>
      <c r="U31" s="1039"/>
      <c r="V31" s="1039">
        <v>53</v>
      </c>
      <c r="W31" s="1039"/>
      <c r="X31" s="1039"/>
      <c r="Y31" s="1039"/>
      <c r="Z31" s="1039"/>
      <c r="AA31" s="1039">
        <v>82</v>
      </c>
      <c r="AB31" s="1039"/>
      <c r="AC31" s="1039"/>
      <c r="AD31" s="1039"/>
      <c r="AE31" s="1040"/>
      <c r="AF31" s="1035">
        <v>82</v>
      </c>
      <c r="AG31" s="1036"/>
      <c r="AH31" s="1036"/>
      <c r="AI31" s="1036"/>
      <c r="AJ31" s="1037"/>
      <c r="AK31" s="980">
        <v>154</v>
      </c>
      <c r="AL31" s="971"/>
      <c r="AM31" s="971"/>
      <c r="AN31" s="971"/>
      <c r="AO31" s="971"/>
      <c r="AP31" s="971">
        <v>1462</v>
      </c>
      <c r="AQ31" s="971"/>
      <c r="AR31" s="971"/>
      <c r="AS31" s="971"/>
      <c r="AT31" s="971"/>
      <c r="AU31" s="971">
        <v>736</v>
      </c>
      <c r="AV31" s="971"/>
      <c r="AW31" s="971"/>
      <c r="AX31" s="971"/>
      <c r="AY31" s="971"/>
      <c r="AZ31" s="1041" t="s">
        <v>488</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719</v>
      </c>
      <c r="R32" s="1039"/>
      <c r="S32" s="1039"/>
      <c r="T32" s="1039"/>
      <c r="U32" s="1039"/>
      <c r="V32" s="1039">
        <v>695</v>
      </c>
      <c r="W32" s="1039"/>
      <c r="X32" s="1039"/>
      <c r="Y32" s="1039"/>
      <c r="Z32" s="1039"/>
      <c r="AA32" s="1039">
        <v>24</v>
      </c>
      <c r="AB32" s="1039"/>
      <c r="AC32" s="1039"/>
      <c r="AD32" s="1039"/>
      <c r="AE32" s="1040"/>
      <c r="AF32" s="1035">
        <v>24</v>
      </c>
      <c r="AG32" s="1036"/>
      <c r="AH32" s="1036"/>
      <c r="AI32" s="1036"/>
      <c r="AJ32" s="1037"/>
      <c r="AK32" s="980">
        <v>390</v>
      </c>
      <c r="AL32" s="971"/>
      <c r="AM32" s="971"/>
      <c r="AN32" s="971"/>
      <c r="AO32" s="971"/>
      <c r="AP32" s="971">
        <v>3752</v>
      </c>
      <c r="AQ32" s="971"/>
      <c r="AR32" s="971"/>
      <c r="AS32" s="971"/>
      <c r="AT32" s="971"/>
      <c r="AU32" s="971">
        <v>3752</v>
      </c>
      <c r="AV32" s="971"/>
      <c r="AW32" s="971"/>
      <c r="AX32" s="971"/>
      <c r="AY32" s="971"/>
      <c r="AZ32" s="1041" t="s">
        <v>488</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299</v>
      </c>
      <c r="AG63" s="959"/>
      <c r="AH63" s="959"/>
      <c r="AI63" s="959"/>
      <c r="AJ63" s="1022"/>
      <c r="AK63" s="1023"/>
      <c r="AL63" s="963"/>
      <c r="AM63" s="963"/>
      <c r="AN63" s="963"/>
      <c r="AO63" s="963"/>
      <c r="AP63" s="959">
        <v>5214</v>
      </c>
      <c r="AQ63" s="959"/>
      <c r="AR63" s="959"/>
      <c r="AS63" s="959"/>
      <c r="AT63" s="959"/>
      <c r="AU63" s="959">
        <v>4488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262</v>
      </c>
      <c r="R68" s="982"/>
      <c r="S68" s="982"/>
      <c r="T68" s="982"/>
      <c r="U68" s="982"/>
      <c r="V68" s="982">
        <v>257</v>
      </c>
      <c r="W68" s="982"/>
      <c r="X68" s="982"/>
      <c r="Y68" s="982"/>
      <c r="Z68" s="982"/>
      <c r="AA68" s="982">
        <v>5</v>
      </c>
      <c r="AB68" s="982"/>
      <c r="AC68" s="982"/>
      <c r="AD68" s="982"/>
      <c r="AE68" s="982"/>
      <c r="AF68" s="982">
        <v>5</v>
      </c>
      <c r="AG68" s="982"/>
      <c r="AH68" s="982"/>
      <c r="AI68" s="982"/>
      <c r="AJ68" s="982"/>
      <c r="AK68" s="982" t="s">
        <v>488</v>
      </c>
      <c r="AL68" s="982"/>
      <c r="AM68" s="982"/>
      <c r="AN68" s="982"/>
      <c r="AO68" s="982"/>
      <c r="AP68" s="982">
        <v>11</v>
      </c>
      <c r="AQ68" s="982"/>
      <c r="AR68" s="982"/>
      <c r="AS68" s="982"/>
      <c r="AT68" s="982"/>
      <c r="AU68" s="982">
        <v>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1347</v>
      </c>
      <c r="R69" s="971"/>
      <c r="S69" s="971"/>
      <c r="T69" s="971"/>
      <c r="U69" s="971"/>
      <c r="V69" s="971">
        <v>1318</v>
      </c>
      <c r="W69" s="971"/>
      <c r="X69" s="971"/>
      <c r="Y69" s="971"/>
      <c r="Z69" s="971"/>
      <c r="AA69" s="971">
        <v>29</v>
      </c>
      <c r="AB69" s="971"/>
      <c r="AC69" s="971"/>
      <c r="AD69" s="971"/>
      <c r="AE69" s="971"/>
      <c r="AF69" s="971">
        <v>29</v>
      </c>
      <c r="AG69" s="971"/>
      <c r="AH69" s="971"/>
      <c r="AI69" s="971"/>
      <c r="AJ69" s="971"/>
      <c r="AK69" s="971" t="s">
        <v>488</v>
      </c>
      <c r="AL69" s="971"/>
      <c r="AM69" s="971"/>
      <c r="AN69" s="971"/>
      <c r="AO69" s="971"/>
      <c r="AP69" s="971">
        <v>1128</v>
      </c>
      <c r="AQ69" s="971"/>
      <c r="AR69" s="971"/>
      <c r="AS69" s="971"/>
      <c r="AT69" s="971"/>
      <c r="AU69" s="971">
        <v>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166</v>
      </c>
      <c r="R70" s="971"/>
      <c r="S70" s="971"/>
      <c r="T70" s="971"/>
      <c r="U70" s="971"/>
      <c r="V70" s="971">
        <v>159</v>
      </c>
      <c r="W70" s="971"/>
      <c r="X70" s="971"/>
      <c r="Y70" s="971"/>
      <c r="Z70" s="971"/>
      <c r="AA70" s="971">
        <v>7</v>
      </c>
      <c r="AB70" s="971"/>
      <c r="AC70" s="971"/>
      <c r="AD70" s="971"/>
      <c r="AE70" s="971"/>
      <c r="AF70" s="971">
        <v>7</v>
      </c>
      <c r="AG70" s="971"/>
      <c r="AH70" s="971"/>
      <c r="AI70" s="971"/>
      <c r="AJ70" s="971"/>
      <c r="AK70" s="971" t="s">
        <v>488</v>
      </c>
      <c r="AL70" s="971"/>
      <c r="AM70" s="971"/>
      <c r="AN70" s="971"/>
      <c r="AO70" s="971"/>
      <c r="AP70" s="971" t="s">
        <v>488</v>
      </c>
      <c r="AQ70" s="971"/>
      <c r="AR70" s="971"/>
      <c r="AS70" s="971"/>
      <c r="AT70" s="971"/>
      <c r="AU70" s="971" t="s">
        <v>488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41</v>
      </c>
      <c r="AG88" s="959"/>
      <c r="AH88" s="959"/>
      <c r="AI88" s="959"/>
      <c r="AJ88" s="959"/>
      <c r="AK88" s="963"/>
      <c r="AL88" s="963"/>
      <c r="AM88" s="963"/>
      <c r="AN88" s="963"/>
      <c r="AO88" s="963"/>
      <c r="AP88" s="959">
        <v>1139</v>
      </c>
      <c r="AQ88" s="959"/>
      <c r="AR88" s="959"/>
      <c r="AS88" s="959"/>
      <c r="AT88" s="959"/>
      <c r="AU88" s="959">
        <v>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9" t="s">
        <v>414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1066270</v>
      </c>
      <c r="AB110" s="889"/>
      <c r="AC110" s="889"/>
      <c r="AD110" s="889"/>
      <c r="AE110" s="890"/>
      <c r="AF110" s="891">
        <v>1050434</v>
      </c>
      <c r="AG110" s="889"/>
      <c r="AH110" s="889"/>
      <c r="AI110" s="889"/>
      <c r="AJ110" s="890"/>
      <c r="AK110" s="891">
        <v>1026750</v>
      </c>
      <c r="AL110" s="889"/>
      <c r="AM110" s="889"/>
      <c r="AN110" s="889"/>
      <c r="AO110" s="890"/>
      <c r="AP110" s="892">
        <v>25.5</v>
      </c>
      <c r="AQ110" s="893"/>
      <c r="AR110" s="893"/>
      <c r="AS110" s="893"/>
      <c r="AT110" s="894"/>
      <c r="AU110" s="930" t="s">
        <v>69</v>
      </c>
      <c r="AV110" s="931"/>
      <c r="AW110" s="931"/>
      <c r="AX110" s="931"/>
      <c r="AY110" s="931"/>
      <c r="AZ110" s="860" t="s">
        <v>415</v>
      </c>
      <c r="BA110" s="810"/>
      <c r="BB110" s="810"/>
      <c r="BC110" s="810"/>
      <c r="BD110" s="810"/>
      <c r="BE110" s="810"/>
      <c r="BF110" s="810"/>
      <c r="BG110" s="810"/>
      <c r="BH110" s="810"/>
      <c r="BI110" s="810"/>
      <c r="BJ110" s="810"/>
      <c r="BK110" s="810"/>
      <c r="BL110" s="810"/>
      <c r="BM110" s="810"/>
      <c r="BN110" s="810"/>
      <c r="BO110" s="810"/>
      <c r="BP110" s="811"/>
      <c r="BQ110" s="861">
        <v>8181626</v>
      </c>
      <c r="BR110" s="842"/>
      <c r="BS110" s="842"/>
      <c r="BT110" s="842"/>
      <c r="BU110" s="842"/>
      <c r="BV110" s="842">
        <v>8689118</v>
      </c>
      <c r="BW110" s="842"/>
      <c r="BX110" s="842"/>
      <c r="BY110" s="842"/>
      <c r="BZ110" s="842"/>
      <c r="CA110" s="842">
        <v>7967891</v>
      </c>
      <c r="CB110" s="842"/>
      <c r="CC110" s="842"/>
      <c r="CD110" s="842"/>
      <c r="CE110" s="842"/>
      <c r="CF110" s="866">
        <v>198</v>
      </c>
      <c r="CG110" s="867"/>
      <c r="CH110" s="867"/>
      <c r="CI110" s="867"/>
      <c r="CJ110" s="867"/>
      <c r="CK110" s="926" t="s">
        <v>416</v>
      </c>
      <c r="CL110" s="819"/>
      <c r="CM110" s="860" t="s">
        <v>417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419</v>
      </c>
      <c r="BA111" s="752"/>
      <c r="BB111" s="752"/>
      <c r="BC111" s="752"/>
      <c r="BD111" s="752"/>
      <c r="BE111" s="752"/>
      <c r="BF111" s="752"/>
      <c r="BG111" s="752"/>
      <c r="BH111" s="752"/>
      <c r="BI111" s="752"/>
      <c r="BJ111" s="752"/>
      <c r="BK111" s="752"/>
      <c r="BL111" s="752"/>
      <c r="BM111" s="752"/>
      <c r="BN111" s="752"/>
      <c r="BO111" s="752"/>
      <c r="BP111" s="753"/>
      <c r="BQ111" s="789">
        <v>71815</v>
      </c>
      <c r="BR111" s="790"/>
      <c r="BS111" s="790"/>
      <c r="BT111" s="790"/>
      <c r="BU111" s="790"/>
      <c r="BV111" s="790">
        <v>67051</v>
      </c>
      <c r="BW111" s="790"/>
      <c r="BX111" s="790"/>
      <c r="BY111" s="790"/>
      <c r="BZ111" s="790"/>
      <c r="CA111" s="790">
        <v>212377</v>
      </c>
      <c r="CB111" s="790"/>
      <c r="CC111" s="790"/>
      <c r="CD111" s="790"/>
      <c r="CE111" s="790"/>
      <c r="CF111" s="875">
        <v>5.3</v>
      </c>
      <c r="CG111" s="876"/>
      <c r="CH111" s="876"/>
      <c r="CI111" s="876"/>
      <c r="CJ111" s="876"/>
      <c r="CK111" s="927"/>
      <c r="CL111" s="821"/>
      <c r="CM111" s="817"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423</v>
      </c>
      <c r="BA112" s="752"/>
      <c r="BB112" s="752"/>
      <c r="BC112" s="752"/>
      <c r="BD112" s="752"/>
      <c r="BE112" s="752"/>
      <c r="BF112" s="752"/>
      <c r="BG112" s="752"/>
      <c r="BH112" s="752"/>
      <c r="BI112" s="752"/>
      <c r="BJ112" s="752"/>
      <c r="BK112" s="752"/>
      <c r="BL112" s="752"/>
      <c r="BM112" s="752"/>
      <c r="BN112" s="752"/>
      <c r="BO112" s="752"/>
      <c r="BP112" s="753"/>
      <c r="BQ112" s="789">
        <v>4942140</v>
      </c>
      <c r="BR112" s="790"/>
      <c r="BS112" s="790"/>
      <c r="BT112" s="790"/>
      <c r="BU112" s="790"/>
      <c r="BV112" s="790">
        <v>4746648</v>
      </c>
      <c r="BW112" s="790"/>
      <c r="BX112" s="790"/>
      <c r="BY112" s="790"/>
      <c r="BZ112" s="790"/>
      <c r="CA112" s="790">
        <v>4487864</v>
      </c>
      <c r="CB112" s="790"/>
      <c r="CC112" s="790"/>
      <c r="CD112" s="790"/>
      <c r="CE112" s="790"/>
      <c r="CF112" s="875">
        <v>111.5</v>
      </c>
      <c r="CG112" s="876"/>
      <c r="CH112" s="876"/>
      <c r="CI112" s="876"/>
      <c r="CJ112" s="876"/>
      <c r="CK112" s="927"/>
      <c r="CL112" s="821"/>
      <c r="CM112" s="817"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v>71815</v>
      </c>
      <c r="DH112" s="790"/>
      <c r="DI112" s="790"/>
      <c r="DJ112" s="790"/>
      <c r="DK112" s="790"/>
      <c r="DL112" s="790">
        <v>67051</v>
      </c>
      <c r="DM112" s="790"/>
      <c r="DN112" s="790"/>
      <c r="DO112" s="790"/>
      <c r="DP112" s="790"/>
      <c r="DQ112" s="790">
        <v>62590</v>
      </c>
      <c r="DR112" s="790"/>
      <c r="DS112" s="790"/>
      <c r="DT112" s="790"/>
      <c r="DU112" s="790"/>
      <c r="DV112" s="796">
        <v>1.6</v>
      </c>
      <c r="DW112" s="796"/>
      <c r="DX112" s="796"/>
      <c r="DY112" s="796"/>
      <c r="DZ112" s="797"/>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336936</v>
      </c>
      <c r="AB113" s="919"/>
      <c r="AC113" s="919"/>
      <c r="AD113" s="919"/>
      <c r="AE113" s="920"/>
      <c r="AF113" s="921">
        <v>348903</v>
      </c>
      <c r="AG113" s="919"/>
      <c r="AH113" s="919"/>
      <c r="AI113" s="919"/>
      <c r="AJ113" s="920"/>
      <c r="AK113" s="921">
        <v>353444</v>
      </c>
      <c r="AL113" s="919"/>
      <c r="AM113" s="919"/>
      <c r="AN113" s="919"/>
      <c r="AO113" s="920"/>
      <c r="AP113" s="922">
        <v>8.8000000000000007</v>
      </c>
      <c r="AQ113" s="923"/>
      <c r="AR113" s="923"/>
      <c r="AS113" s="923"/>
      <c r="AT113" s="924"/>
      <c r="AU113" s="932"/>
      <c r="AV113" s="933"/>
      <c r="AW113" s="933"/>
      <c r="AX113" s="933"/>
      <c r="AY113" s="933"/>
      <c r="AZ113" s="817" t="s">
        <v>426</v>
      </c>
      <c r="BA113" s="752"/>
      <c r="BB113" s="752"/>
      <c r="BC113" s="752"/>
      <c r="BD113" s="752"/>
      <c r="BE113" s="752"/>
      <c r="BF113" s="752"/>
      <c r="BG113" s="752"/>
      <c r="BH113" s="752"/>
      <c r="BI113" s="752"/>
      <c r="BJ113" s="752"/>
      <c r="BK113" s="752"/>
      <c r="BL113" s="752"/>
      <c r="BM113" s="752"/>
      <c r="BN113" s="752"/>
      <c r="BO113" s="752"/>
      <c r="BP113" s="753"/>
      <c r="BQ113" s="789">
        <v>17221</v>
      </c>
      <c r="BR113" s="790"/>
      <c r="BS113" s="790"/>
      <c r="BT113" s="790"/>
      <c r="BU113" s="790"/>
      <c r="BV113" s="790">
        <v>9084</v>
      </c>
      <c r="BW113" s="790"/>
      <c r="BX113" s="790"/>
      <c r="BY113" s="790"/>
      <c r="BZ113" s="790"/>
      <c r="CA113" s="790">
        <v>8651</v>
      </c>
      <c r="CB113" s="790"/>
      <c r="CC113" s="790"/>
      <c r="CD113" s="790"/>
      <c r="CE113" s="790"/>
      <c r="CF113" s="875">
        <v>0.2</v>
      </c>
      <c r="CG113" s="876"/>
      <c r="CH113" s="876"/>
      <c r="CI113" s="876"/>
      <c r="CJ113" s="876"/>
      <c r="CK113" s="927"/>
      <c r="CL113" s="821"/>
      <c r="CM113" s="817"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1148</v>
      </c>
      <c r="AB114" s="780"/>
      <c r="AC114" s="780"/>
      <c r="AD114" s="780"/>
      <c r="AE114" s="781"/>
      <c r="AF114" s="782">
        <v>1151</v>
      </c>
      <c r="AG114" s="780"/>
      <c r="AH114" s="780"/>
      <c r="AI114" s="780"/>
      <c r="AJ114" s="781"/>
      <c r="AK114" s="782">
        <v>1863</v>
      </c>
      <c r="AL114" s="780"/>
      <c r="AM114" s="780"/>
      <c r="AN114" s="780"/>
      <c r="AO114" s="781"/>
      <c r="AP114" s="824">
        <v>0</v>
      </c>
      <c r="AQ114" s="825"/>
      <c r="AR114" s="825"/>
      <c r="AS114" s="825"/>
      <c r="AT114" s="826"/>
      <c r="AU114" s="932"/>
      <c r="AV114" s="933"/>
      <c r="AW114" s="933"/>
      <c r="AX114" s="933"/>
      <c r="AY114" s="933"/>
      <c r="AZ114" s="817" t="s">
        <v>429</v>
      </c>
      <c r="BA114" s="752"/>
      <c r="BB114" s="752"/>
      <c r="BC114" s="752"/>
      <c r="BD114" s="752"/>
      <c r="BE114" s="752"/>
      <c r="BF114" s="752"/>
      <c r="BG114" s="752"/>
      <c r="BH114" s="752"/>
      <c r="BI114" s="752"/>
      <c r="BJ114" s="752"/>
      <c r="BK114" s="752"/>
      <c r="BL114" s="752"/>
      <c r="BM114" s="752"/>
      <c r="BN114" s="752"/>
      <c r="BO114" s="752"/>
      <c r="BP114" s="753"/>
      <c r="BQ114" s="789">
        <v>744799</v>
      </c>
      <c r="BR114" s="790"/>
      <c r="BS114" s="790"/>
      <c r="BT114" s="790"/>
      <c r="BU114" s="790"/>
      <c r="BV114" s="790">
        <v>685515</v>
      </c>
      <c r="BW114" s="790"/>
      <c r="BX114" s="790"/>
      <c r="BY114" s="790"/>
      <c r="BZ114" s="790"/>
      <c r="CA114" s="790">
        <v>689008</v>
      </c>
      <c r="CB114" s="790"/>
      <c r="CC114" s="790"/>
      <c r="CD114" s="790"/>
      <c r="CE114" s="790"/>
      <c r="CF114" s="875">
        <v>17.100000000000001</v>
      </c>
      <c r="CG114" s="876"/>
      <c r="CH114" s="876"/>
      <c r="CI114" s="876"/>
      <c r="CJ114" s="876"/>
      <c r="CK114" s="927"/>
      <c r="CL114" s="821"/>
      <c r="CM114" s="817"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4411</v>
      </c>
      <c r="AB115" s="919"/>
      <c r="AC115" s="919"/>
      <c r="AD115" s="919"/>
      <c r="AE115" s="920"/>
      <c r="AF115" s="921">
        <v>27787</v>
      </c>
      <c r="AG115" s="919"/>
      <c r="AH115" s="919"/>
      <c r="AI115" s="919"/>
      <c r="AJ115" s="920"/>
      <c r="AK115" s="921">
        <v>32927</v>
      </c>
      <c r="AL115" s="919"/>
      <c r="AM115" s="919"/>
      <c r="AN115" s="919"/>
      <c r="AO115" s="920"/>
      <c r="AP115" s="922">
        <v>0.8</v>
      </c>
      <c r="AQ115" s="923"/>
      <c r="AR115" s="923"/>
      <c r="AS115" s="923"/>
      <c r="AT115" s="924"/>
      <c r="AU115" s="932"/>
      <c r="AV115" s="933"/>
      <c r="AW115" s="933"/>
      <c r="AX115" s="933"/>
      <c r="AY115" s="933"/>
      <c r="AZ115" s="817" t="s">
        <v>432</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74</v>
      </c>
      <c r="AB116" s="780"/>
      <c r="AC116" s="780"/>
      <c r="AD116" s="780"/>
      <c r="AE116" s="781"/>
      <c r="AF116" s="782">
        <v>171</v>
      </c>
      <c r="AG116" s="780"/>
      <c r="AH116" s="780"/>
      <c r="AI116" s="780"/>
      <c r="AJ116" s="781"/>
      <c r="AK116" s="782">
        <v>175</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1408839</v>
      </c>
      <c r="AB117" s="903"/>
      <c r="AC117" s="903"/>
      <c r="AD117" s="903"/>
      <c r="AE117" s="904"/>
      <c r="AF117" s="905">
        <v>1428446</v>
      </c>
      <c r="AG117" s="903"/>
      <c r="AH117" s="903"/>
      <c r="AI117" s="903"/>
      <c r="AJ117" s="904"/>
      <c r="AK117" s="905">
        <v>1415159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v>147003</v>
      </c>
      <c r="DR117" s="780"/>
      <c r="DS117" s="780"/>
      <c r="DT117" s="780"/>
      <c r="DU117" s="781"/>
      <c r="DV117" s="824">
        <v>3.7</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13957601</v>
      </c>
      <c r="BR119" s="845"/>
      <c r="BS119" s="845"/>
      <c r="BT119" s="845"/>
      <c r="BU119" s="845"/>
      <c r="BV119" s="845">
        <v>14197416</v>
      </c>
      <c r="BW119" s="845"/>
      <c r="BX119" s="845"/>
      <c r="BY119" s="845"/>
      <c r="BZ119" s="845"/>
      <c r="CA119" s="845">
        <v>13365791</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v>2784</v>
      </c>
      <c r="DR119" s="764"/>
      <c r="DS119" s="764"/>
      <c r="DT119" s="764"/>
      <c r="DU119" s="765"/>
      <c r="DV119" s="848">
        <v>0.1</v>
      </c>
      <c r="DW119" s="849"/>
      <c r="DX119" s="849"/>
      <c r="DY119" s="849"/>
      <c r="DZ119" s="850"/>
    </row>
    <row r="120" spans="1:130" s="230" customFormat="1" ht="26.25" customHeight="1" x14ac:dyDescent="0.15">
      <c r="A120" s="820"/>
      <c r="B120" s="821"/>
      <c r="C120" s="817"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10"/>
      <c r="BB120" s="810"/>
      <c r="BC120" s="810"/>
      <c r="BD120" s="810"/>
      <c r="BE120" s="810"/>
      <c r="BF120" s="810"/>
      <c r="BG120" s="810"/>
      <c r="BH120" s="810"/>
      <c r="BI120" s="810"/>
      <c r="BJ120" s="810"/>
      <c r="BK120" s="810"/>
      <c r="BL120" s="810"/>
      <c r="BM120" s="810"/>
      <c r="BN120" s="810"/>
      <c r="BO120" s="810"/>
      <c r="BP120" s="811"/>
      <c r="BQ120" s="861">
        <v>3940878</v>
      </c>
      <c r="BR120" s="842"/>
      <c r="BS120" s="842"/>
      <c r="BT120" s="842"/>
      <c r="BU120" s="842"/>
      <c r="BV120" s="842">
        <v>4203843</v>
      </c>
      <c r="BW120" s="842"/>
      <c r="BX120" s="842"/>
      <c r="BY120" s="842"/>
      <c r="BZ120" s="842"/>
      <c r="CA120" s="842">
        <v>4055352</v>
      </c>
      <c r="CB120" s="842"/>
      <c r="CC120" s="842"/>
      <c r="CD120" s="842"/>
      <c r="CE120" s="842"/>
      <c r="CF120" s="866">
        <v>100.8</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4052764</v>
      </c>
      <c r="DH120" s="842"/>
      <c r="DI120" s="842"/>
      <c r="DJ120" s="842"/>
      <c r="DK120" s="842"/>
      <c r="DL120" s="842">
        <v>3918843</v>
      </c>
      <c r="DM120" s="842"/>
      <c r="DN120" s="842"/>
      <c r="DO120" s="842"/>
      <c r="DP120" s="842"/>
      <c r="DQ120" s="842">
        <v>3752296</v>
      </c>
      <c r="DR120" s="842"/>
      <c r="DS120" s="842"/>
      <c r="DT120" s="842"/>
      <c r="DU120" s="842"/>
      <c r="DV120" s="843">
        <v>93.2</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v>4815</v>
      </c>
      <c r="AL121" s="780"/>
      <c r="AM121" s="780"/>
      <c r="AN121" s="780"/>
      <c r="AO121" s="781"/>
      <c r="AP121" s="824">
        <v>0.1</v>
      </c>
      <c r="AQ121" s="825"/>
      <c r="AR121" s="825"/>
      <c r="AS121" s="825"/>
      <c r="AT121" s="826"/>
      <c r="AU121" s="883"/>
      <c r="AV121" s="884"/>
      <c r="AW121" s="884"/>
      <c r="AX121" s="884"/>
      <c r="AY121" s="885"/>
      <c r="AZ121" s="817" t="s">
        <v>448</v>
      </c>
      <c r="BA121" s="752"/>
      <c r="BB121" s="752"/>
      <c r="BC121" s="752"/>
      <c r="BD121" s="752"/>
      <c r="BE121" s="752"/>
      <c r="BF121" s="752"/>
      <c r="BG121" s="752"/>
      <c r="BH121" s="752"/>
      <c r="BI121" s="752"/>
      <c r="BJ121" s="752"/>
      <c r="BK121" s="752"/>
      <c r="BL121" s="752"/>
      <c r="BM121" s="752"/>
      <c r="BN121" s="752"/>
      <c r="BO121" s="752"/>
      <c r="BP121" s="753"/>
      <c r="BQ121" s="789">
        <v>521174</v>
      </c>
      <c r="BR121" s="790"/>
      <c r="BS121" s="790"/>
      <c r="BT121" s="790"/>
      <c r="BU121" s="790"/>
      <c r="BV121" s="790">
        <v>502987</v>
      </c>
      <c r="BW121" s="790"/>
      <c r="BX121" s="790"/>
      <c r="BY121" s="790"/>
      <c r="BZ121" s="790"/>
      <c r="CA121" s="790">
        <v>426316</v>
      </c>
      <c r="CB121" s="790"/>
      <c r="CC121" s="790"/>
      <c r="CD121" s="790"/>
      <c r="CE121" s="790"/>
      <c r="CF121" s="875">
        <v>10.6</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789">
        <v>889376</v>
      </c>
      <c r="DH121" s="790"/>
      <c r="DI121" s="790"/>
      <c r="DJ121" s="790"/>
      <c r="DK121" s="790"/>
      <c r="DL121" s="790">
        <v>827805</v>
      </c>
      <c r="DM121" s="790"/>
      <c r="DN121" s="790"/>
      <c r="DO121" s="790"/>
      <c r="DP121" s="790"/>
      <c r="DQ121" s="790">
        <v>735568</v>
      </c>
      <c r="DR121" s="790"/>
      <c r="DS121" s="790"/>
      <c r="DT121" s="790"/>
      <c r="DU121" s="790"/>
      <c r="DV121" s="796">
        <v>18.3</v>
      </c>
      <c r="DW121" s="796"/>
      <c r="DX121" s="796"/>
      <c r="DY121" s="796"/>
      <c r="DZ121" s="797"/>
    </row>
    <row r="122" spans="1:130" s="230" customFormat="1" ht="26.25" customHeight="1" x14ac:dyDescent="0.15">
      <c r="A122" s="820"/>
      <c r="B122" s="821"/>
      <c r="C122" s="817"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8190251</v>
      </c>
      <c r="BR122" s="845"/>
      <c r="BS122" s="845"/>
      <c r="BT122" s="845"/>
      <c r="BU122" s="845"/>
      <c r="BV122" s="845">
        <v>8482439</v>
      </c>
      <c r="BW122" s="845"/>
      <c r="BX122" s="845"/>
      <c r="BY122" s="845"/>
      <c r="BZ122" s="845"/>
      <c r="CA122" s="845">
        <v>7938684</v>
      </c>
      <c r="CB122" s="845"/>
      <c r="CC122" s="845"/>
      <c r="CD122" s="845"/>
      <c r="CE122" s="845"/>
      <c r="CF122" s="846">
        <v>197.2</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12652303</v>
      </c>
      <c r="BR123" s="833"/>
      <c r="BS123" s="833"/>
      <c r="BT123" s="833"/>
      <c r="BU123" s="833"/>
      <c r="BV123" s="833">
        <v>13189269</v>
      </c>
      <c r="BW123" s="833"/>
      <c r="BX123" s="833"/>
      <c r="BY123" s="833"/>
      <c r="BZ123" s="833"/>
      <c r="CA123" s="833">
        <v>12420352</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33.299999999999997</v>
      </c>
      <c r="BR124" s="831"/>
      <c r="BS124" s="831"/>
      <c r="BT124" s="831"/>
      <c r="BU124" s="831"/>
      <c r="BV124" s="831">
        <v>25.7</v>
      </c>
      <c r="BW124" s="831"/>
      <c r="BX124" s="831"/>
      <c r="BY124" s="831"/>
      <c r="BZ124" s="831"/>
      <c r="CA124" s="831">
        <v>23.4</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4411</v>
      </c>
      <c r="AB126" s="780"/>
      <c r="AC126" s="780"/>
      <c r="AD126" s="780"/>
      <c r="AE126" s="781"/>
      <c r="AF126" s="782">
        <v>27787</v>
      </c>
      <c r="AG126" s="780"/>
      <c r="AH126" s="780"/>
      <c r="AI126" s="780"/>
      <c r="AJ126" s="781"/>
      <c r="AK126" s="782">
        <v>27593</v>
      </c>
      <c r="AL126" s="780"/>
      <c r="AM126" s="780"/>
      <c r="AN126" s="780"/>
      <c r="AO126" s="781"/>
      <c r="AP126" s="824">
        <v>0.7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455</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v>519</v>
      </c>
      <c r="AL127" s="780"/>
      <c r="AM127" s="780"/>
      <c r="AN127" s="780"/>
      <c r="AO127" s="781"/>
      <c r="AP127" s="824">
        <v>0</v>
      </c>
      <c r="AQ127" s="825"/>
      <c r="AR127" s="825"/>
      <c r="AS127" s="825"/>
      <c r="AT127" s="826"/>
      <c r="AU127" s="232"/>
      <c r="AV127" s="232"/>
      <c r="AW127" s="232"/>
      <c r="AX127" s="841" t="s">
        <v>457</v>
      </c>
      <c r="AY127" s="814"/>
      <c r="AZ127" s="814"/>
      <c r="BA127" s="814"/>
      <c r="BB127" s="814"/>
      <c r="BC127" s="814"/>
      <c r="BD127" s="814"/>
      <c r="BE127" s="815"/>
      <c r="BF127" s="813" t="s">
        <v>458</v>
      </c>
      <c r="BG127" s="814"/>
      <c r="BH127" s="814"/>
      <c r="BI127" s="814"/>
      <c r="BJ127" s="814"/>
      <c r="BK127" s="814"/>
      <c r="BL127" s="815"/>
      <c r="BM127" s="813" t="s">
        <v>459</v>
      </c>
      <c r="BN127" s="814"/>
      <c r="BO127" s="814"/>
      <c r="BP127" s="814"/>
      <c r="BQ127" s="814"/>
      <c r="BR127" s="814"/>
      <c r="BS127" s="815"/>
      <c r="BT127" s="813" t="s">
        <v>460</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461</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462</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463</v>
      </c>
      <c r="X128" s="800"/>
      <c r="Y128" s="800"/>
      <c r="Z128" s="801"/>
      <c r="AA128" s="802">
        <v>118182</v>
      </c>
      <c r="AB128" s="803"/>
      <c r="AC128" s="803"/>
      <c r="AD128" s="803"/>
      <c r="AE128" s="804"/>
      <c r="AF128" s="805">
        <v>100410</v>
      </c>
      <c r="AG128" s="803"/>
      <c r="AH128" s="803"/>
      <c r="AI128" s="803"/>
      <c r="AJ128" s="804"/>
      <c r="AK128" s="805">
        <v>93800</v>
      </c>
      <c r="AL128" s="803"/>
      <c r="AM128" s="803"/>
      <c r="AN128" s="803"/>
      <c r="AO128" s="804"/>
      <c r="AP128" s="806"/>
      <c r="AQ128" s="807"/>
      <c r="AR128" s="807"/>
      <c r="AS128" s="807"/>
      <c r="AT128" s="808"/>
      <c r="AU128" s="232"/>
      <c r="AV128" s="232"/>
      <c r="AW128" s="232"/>
      <c r="AX128" s="809" t="s">
        <v>464</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465</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4813636</v>
      </c>
      <c r="AB129" s="780"/>
      <c r="AC129" s="780"/>
      <c r="AD129" s="780"/>
      <c r="AE129" s="781"/>
      <c r="AF129" s="782">
        <v>4800885</v>
      </c>
      <c r="AG129" s="780"/>
      <c r="AH129" s="780"/>
      <c r="AI129" s="780"/>
      <c r="AJ129" s="781"/>
      <c r="AK129" s="782">
        <v>4887386</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896274</v>
      </c>
      <c r="AB130" s="780"/>
      <c r="AC130" s="780"/>
      <c r="AD130" s="780"/>
      <c r="AE130" s="781"/>
      <c r="AF130" s="782">
        <v>889150</v>
      </c>
      <c r="AG130" s="780"/>
      <c r="AH130" s="780"/>
      <c r="AI130" s="780"/>
      <c r="AJ130" s="781"/>
      <c r="AK130" s="782">
        <v>862508</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10.8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3917362</v>
      </c>
      <c r="AB131" s="764"/>
      <c r="AC131" s="764"/>
      <c r="AD131" s="764"/>
      <c r="AE131" s="765"/>
      <c r="AF131" s="766">
        <v>3911735</v>
      </c>
      <c r="AG131" s="764"/>
      <c r="AH131" s="764"/>
      <c r="AI131" s="764"/>
      <c r="AJ131" s="765"/>
      <c r="AK131" s="766">
        <v>4024878</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23.4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10.06756588</v>
      </c>
      <c r="AB132" s="745"/>
      <c r="AC132" s="745"/>
      <c r="AD132" s="745"/>
      <c r="AE132" s="746"/>
      <c r="AF132" s="747">
        <v>11.21972731</v>
      </c>
      <c r="AG132" s="745"/>
      <c r="AH132" s="745"/>
      <c r="AI132" s="745"/>
      <c r="AJ132" s="746"/>
      <c r="AK132" s="747">
        <v>11.4003704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10.1</v>
      </c>
      <c r="AB133" s="724"/>
      <c r="AC133" s="724"/>
      <c r="AD133" s="724"/>
      <c r="AE133" s="725"/>
      <c r="AF133" s="723">
        <v>10.3</v>
      </c>
      <c r="AG133" s="724"/>
      <c r="AH133" s="724"/>
      <c r="AI133" s="724"/>
      <c r="AJ133" s="725"/>
      <c r="AK133" s="723">
        <v>10.8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tL73pa4oo9hx1vceoGyjv6tdimQTb44+df4cXD63JV4O9VY79X9cORKoxnTrvKKLwIuqJ50aGi7aJA6ymr9bg==" saltValue="wi5n6N6FVBrriCfcTiPp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C2/X2EGUItgRfzCQvMdNOWJswUc3KVDVbmIm9XZG6t7PhshGpzlsTa41/czUOt/SDzJlVOZNk9Q4B0GV9f7tw==" saltValue="XBvx0GEB9PtDqPERMX1I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reT6g4jVhYn5I4RpcD+T5T40/l+cPwNBmwwlTK552BBGg+ax7zKclSBULt6lbS3/COzbYpHekKJ6rDo2B+zbw==" saltValue="SkAgvyXZ/8Aom2JwTpfn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1240614</v>
      </c>
      <c r="AP9" s="281">
        <v>169691</v>
      </c>
      <c r="AQ9" s="282">
        <v>171003</v>
      </c>
      <c r="AR9" s="283">
        <v>-0.8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278496</v>
      </c>
      <c r="AP10" s="284">
        <v>38093</v>
      </c>
      <c r="AQ10" s="285">
        <v>27322</v>
      </c>
      <c r="AR10" s="286">
        <v>39.4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6472</v>
      </c>
      <c r="AP11" s="284">
        <v>885</v>
      </c>
      <c r="AQ11" s="285">
        <v>5560</v>
      </c>
      <c r="AR11" s="286">
        <v>-84.1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49</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96992</v>
      </c>
      <c r="AP13" s="284">
        <v>13267</v>
      </c>
      <c r="AQ13" s="285">
        <v>6397</v>
      </c>
      <c r="AR13" s="286">
        <v>107.4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11429</v>
      </c>
      <c r="AP14" s="284">
        <v>1563</v>
      </c>
      <c r="AQ14" s="285">
        <v>3603</v>
      </c>
      <c r="AR14" s="286">
        <v>-56.6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-60573</v>
      </c>
      <c r="AP15" s="284">
        <v>-8285</v>
      </c>
      <c r="AQ15" s="285">
        <v>-9266</v>
      </c>
      <c r="AR15" s="286">
        <v>-10.6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1573430</v>
      </c>
      <c r="AP16" s="284">
        <v>215214</v>
      </c>
      <c r="AQ16" s="285">
        <v>204668</v>
      </c>
      <c r="AR16" s="286">
        <v>5.2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17.23</v>
      </c>
      <c r="AP21" s="298">
        <v>17.07</v>
      </c>
      <c r="AQ21" s="299">
        <v>0.16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97.8</v>
      </c>
      <c r="AP22" s="303">
        <v>95.6</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1026750</v>
      </c>
      <c r="AP32" s="312">
        <v>140439</v>
      </c>
      <c r="AQ32" s="313">
        <v>121688</v>
      </c>
      <c r="AR32" s="314">
        <v>15.4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v>42</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v>167</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353444</v>
      </c>
      <c r="AP35" s="312">
        <v>48344</v>
      </c>
      <c r="AQ35" s="313">
        <v>24481</v>
      </c>
      <c r="AR35" s="314">
        <v>97.5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1863</v>
      </c>
      <c r="AP36" s="312">
        <v>255</v>
      </c>
      <c r="AQ36" s="313">
        <v>4187</v>
      </c>
      <c r="AR36" s="314">
        <v>-93.9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32927</v>
      </c>
      <c r="AP37" s="312">
        <v>4504</v>
      </c>
      <c r="AQ37" s="313">
        <v>813</v>
      </c>
      <c r="AR37" s="314">
        <v>454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175</v>
      </c>
      <c r="AP38" s="315">
        <v>24</v>
      </c>
      <c r="AQ38" s="316">
        <v>19</v>
      </c>
      <c r="AR38" s="304">
        <v>26.3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-93800</v>
      </c>
      <c r="AP39" s="312">
        <v>-12830</v>
      </c>
      <c r="AQ39" s="313">
        <v>-4925</v>
      </c>
      <c r="AR39" s="314">
        <v>160.5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-862508</v>
      </c>
      <c r="AP40" s="312">
        <v>-117974</v>
      </c>
      <c r="AQ40" s="313">
        <v>-96916</v>
      </c>
      <c r="AR40" s="314">
        <v>21.7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458851</v>
      </c>
      <c r="AP41" s="312">
        <v>62762</v>
      </c>
      <c r="AQ41" s="313">
        <v>49555</v>
      </c>
      <c r="AR41" s="314">
        <v>26.7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346672</v>
      </c>
      <c r="AN51" s="334">
        <v>44668</v>
      </c>
      <c r="AO51" s="335">
        <v>-70.5</v>
      </c>
      <c r="AP51" s="336">
        <v>190274</v>
      </c>
      <c r="AQ51" s="337">
        <v>13.6</v>
      </c>
      <c r="AR51" s="338">
        <v>-84.1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72272</v>
      </c>
      <c r="AN52" s="342">
        <v>9312</v>
      </c>
      <c r="AO52" s="343">
        <v>-77.3</v>
      </c>
      <c r="AP52" s="344">
        <v>88584</v>
      </c>
      <c r="AQ52" s="345">
        <v>7.3</v>
      </c>
      <c r="AR52" s="346">
        <v>-84.6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859223</v>
      </c>
      <c r="AN53" s="334">
        <v>113564</v>
      </c>
      <c r="AO53" s="335">
        <v>154.19999999999999</v>
      </c>
      <c r="AP53" s="336">
        <v>200194</v>
      </c>
      <c r="AQ53" s="337">
        <v>5.2</v>
      </c>
      <c r="AR53" s="338">
        <v>149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467841</v>
      </c>
      <c r="AN54" s="342">
        <v>61835</v>
      </c>
      <c r="AO54" s="343">
        <v>564</v>
      </c>
      <c r="AP54" s="344">
        <v>106422</v>
      </c>
      <c r="AQ54" s="345">
        <v>20.100000000000001</v>
      </c>
      <c r="AR54" s="346">
        <v>543.9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1638871</v>
      </c>
      <c r="AN55" s="334">
        <v>221649</v>
      </c>
      <c r="AO55" s="335">
        <v>95.2</v>
      </c>
      <c r="AP55" s="336">
        <v>196914</v>
      </c>
      <c r="AQ55" s="337">
        <v>-1.6</v>
      </c>
      <c r="AR55" s="338">
        <v>96.8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733882</v>
      </c>
      <c r="AN56" s="342">
        <v>99254</v>
      </c>
      <c r="AO56" s="343">
        <v>60.5</v>
      </c>
      <c r="AP56" s="344">
        <v>98966</v>
      </c>
      <c r="AQ56" s="345">
        <v>-7</v>
      </c>
      <c r="AR56" s="346">
        <v>67.5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2562370</v>
      </c>
      <c r="AN57" s="334">
        <v>350338</v>
      </c>
      <c r="AO57" s="335">
        <v>58.1</v>
      </c>
      <c r="AP57" s="336">
        <v>204757</v>
      </c>
      <c r="AQ57" s="337">
        <v>4</v>
      </c>
      <c r="AR57" s="338">
        <v>54.1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1160463</v>
      </c>
      <c r="AN58" s="342">
        <v>158663</v>
      </c>
      <c r="AO58" s="343">
        <v>59.9</v>
      </c>
      <c r="AP58" s="344">
        <v>106071</v>
      </c>
      <c r="AQ58" s="345">
        <v>7.2</v>
      </c>
      <c r="AR58" s="346">
        <v>52.7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756536</v>
      </c>
      <c r="AN59" s="334">
        <v>103479</v>
      </c>
      <c r="AO59" s="335">
        <v>-70.5</v>
      </c>
      <c r="AP59" s="336">
        <v>194971</v>
      </c>
      <c r="AQ59" s="337">
        <v>-4.8</v>
      </c>
      <c r="AR59" s="338">
        <v>-65.7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393041</v>
      </c>
      <c r="AN60" s="342">
        <v>53760</v>
      </c>
      <c r="AO60" s="343">
        <v>-66.099999999999994</v>
      </c>
      <c r="AP60" s="344">
        <v>105966</v>
      </c>
      <c r="AQ60" s="345">
        <v>-0.1</v>
      </c>
      <c r="AR60" s="346">
        <v>-66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1232734</v>
      </c>
      <c r="AN61" s="349">
        <v>166740</v>
      </c>
      <c r="AO61" s="350">
        <v>33.299999999999997</v>
      </c>
      <c r="AP61" s="351">
        <v>197422</v>
      </c>
      <c r="AQ61" s="352">
        <v>3.3</v>
      </c>
      <c r="AR61" s="338">
        <v>30</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565500</v>
      </c>
      <c r="AN62" s="342">
        <v>76565</v>
      </c>
      <c r="AO62" s="343">
        <v>108.2</v>
      </c>
      <c r="AP62" s="344">
        <v>101202</v>
      </c>
      <c r="AQ62" s="345">
        <v>5.5</v>
      </c>
      <c r="AR62" s="346">
        <v>102.7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ILUpmonC5/KZohWIGLGPRk4sTyi4hg3y/zGEjJA6O1laBbnBOVBb97aMaOBbrslOvLTQVz2IvSgU3AyZwDeAg==" saltValue="hSDDM8CG3P3MCiE+r6ITg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8+763EtTZW9fqfkuXTgLgEc095A5VtB4oF0ceWGH2LRwq9Dc83OkC3OzoUI0ImUOE3/qHjzN8F2xliljhY3b7w==" saltValue="IE8ARmIQDggin2sbXjX/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ZObjOjOrCCRzfC5z8DH6a+mwn87dyuqNyK/kpEGT5k2KUHllViPSW23YvfKEZ8mj4brlemt5TxCsGackEKl4Lg==" saltValue="+bNc9nbOfEF0uFf9TeLe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28.19</v>
      </c>
      <c r="G47" s="12">
        <v>33.090000000000003</v>
      </c>
      <c r="H47" s="12">
        <v>37.299999999999997</v>
      </c>
      <c r="I47" s="12">
        <v>43.22</v>
      </c>
      <c r="J47" s="13">
        <v>39.880000000000003</v>
      </c>
    </row>
    <row r="48" spans="2:10" ht="57.75" customHeight="1" x14ac:dyDescent="0.15">
      <c r="B48" s="14"/>
      <c r="C48" s="1141" t="s">
        <v>4</v>
      </c>
      <c r="D48" s="1141"/>
      <c r="E48" s="1142"/>
      <c r="F48" s="15">
        <v>11.52</v>
      </c>
      <c r="G48" s="16">
        <v>2.83</v>
      </c>
      <c r="H48" s="16">
        <v>2.69</v>
      </c>
      <c r="I48" s="16">
        <v>3.1</v>
      </c>
      <c r="J48" s="17">
        <v>1.88</v>
      </c>
    </row>
    <row r="49" spans="2:10" ht="57.75" customHeight="1" thickBot="1" x14ac:dyDescent="0.2">
      <c r="B49" s="18"/>
      <c r="C49" s="1143" t="s">
        <v>5</v>
      </c>
      <c r="D49" s="1143"/>
      <c r="E49" s="1144"/>
      <c r="F49" s="19">
        <v>6.88</v>
      </c>
      <c r="G49" s="20" t="s">
        <v>531</v>
      </c>
      <c r="H49" s="20">
        <v>3.62</v>
      </c>
      <c r="I49" s="20">
        <v>4.87</v>
      </c>
      <c r="J49" s="21" t="s">
        <v>532</v>
      </c>
    </row>
    <row r="50" spans="2:10" x14ac:dyDescent="0.15"/>
  </sheetData>
  <sheetProtection algorithmName="SHA-512" hashValue="3TAOcjtPOjMZl8f6h1Hzg72L56HaeELiX328ignepabzIxVohS5XSU6byAIzBeHCYUrFaDw05wjEc5JfI5+syw==" saltValue="J4E6IQ3KoPRZAC0WzXMw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2.5099999999999998</v>
      </c>
      <c r="G34" s="33">
        <v>3.02</v>
      </c>
      <c r="H34" s="33">
        <v>3.38</v>
      </c>
      <c r="I34" s="33">
        <v>3.49</v>
      </c>
      <c r="J34" s="34">
        <v>3.7</v>
      </c>
      <c r="K34" s="22"/>
      <c r="L34" s="22"/>
      <c r="M34" s="22"/>
      <c r="N34" s="22"/>
      <c r="O34" s="22"/>
      <c r="P34" s="22"/>
    </row>
    <row r="35" spans="1:16" ht="39" customHeight="1" x14ac:dyDescent="0.15">
      <c r="A35" s="22"/>
      <c r="B35" s="35"/>
      <c r="C35" s="1145" t="s">
        <v>534</v>
      </c>
      <c r="D35" s="1146"/>
      <c r="E35" s="1147"/>
      <c r="F35" s="36">
        <v>11.51</v>
      </c>
      <c r="G35" s="37">
        <v>2.83</v>
      </c>
      <c r="H35" s="37">
        <v>2.69</v>
      </c>
      <c r="I35" s="37">
        <v>3.1</v>
      </c>
      <c r="J35" s="38">
        <v>1.88</v>
      </c>
      <c r="K35" s="22"/>
      <c r="L35" s="22"/>
      <c r="M35" s="22"/>
      <c r="N35" s="22"/>
      <c r="O35" s="22"/>
      <c r="P35" s="22"/>
    </row>
    <row r="36" spans="1:16" ht="39" customHeight="1" x14ac:dyDescent="0.15">
      <c r="A36" s="22"/>
      <c r="B36" s="35"/>
      <c r="C36" s="1145" t="s">
        <v>535</v>
      </c>
      <c r="D36" s="1146"/>
      <c r="E36" s="1147"/>
      <c r="F36" s="36">
        <v>4.6399999999999997</v>
      </c>
      <c r="G36" s="37">
        <v>3.52</v>
      </c>
      <c r="H36" s="37">
        <v>2.37</v>
      </c>
      <c r="I36" s="37">
        <v>1.2</v>
      </c>
      <c r="J36" s="38">
        <v>1.67</v>
      </c>
      <c r="K36" s="22"/>
      <c r="L36" s="22"/>
      <c r="M36" s="22"/>
      <c r="N36" s="22"/>
      <c r="O36" s="22"/>
      <c r="P36" s="22"/>
    </row>
    <row r="37" spans="1:16" ht="39" customHeight="1" x14ac:dyDescent="0.15">
      <c r="A37" s="22"/>
      <c r="B37" s="35"/>
      <c r="C37" s="1145" t="s">
        <v>536</v>
      </c>
      <c r="D37" s="1146"/>
      <c r="E37" s="1147"/>
      <c r="F37" s="36">
        <v>0.19</v>
      </c>
      <c r="G37" s="37">
        <v>0.15</v>
      </c>
      <c r="H37" s="37">
        <v>0.13</v>
      </c>
      <c r="I37" s="37">
        <v>0.11</v>
      </c>
      <c r="J37" s="38">
        <v>0.5</v>
      </c>
      <c r="K37" s="22"/>
      <c r="L37" s="22"/>
      <c r="M37" s="22"/>
      <c r="N37" s="22"/>
      <c r="O37" s="22"/>
      <c r="P37" s="22"/>
    </row>
    <row r="38" spans="1:16" ht="39" customHeight="1" x14ac:dyDescent="0.15">
      <c r="A38" s="22"/>
      <c r="B38" s="35"/>
      <c r="C38" s="1145" t="s">
        <v>537</v>
      </c>
      <c r="D38" s="1146"/>
      <c r="E38" s="1147"/>
      <c r="F38" s="36">
        <v>0.7</v>
      </c>
      <c r="G38" s="37">
        <v>0.28999999999999998</v>
      </c>
      <c r="H38" s="37">
        <v>0.02</v>
      </c>
      <c r="I38" s="37">
        <v>0.27</v>
      </c>
      <c r="J38" s="38">
        <v>0.2</v>
      </c>
      <c r="K38" s="22"/>
      <c r="L38" s="22"/>
      <c r="M38" s="22"/>
      <c r="N38" s="22"/>
      <c r="O38" s="22"/>
      <c r="P38" s="22"/>
    </row>
    <row r="39" spans="1:16" ht="39" customHeight="1" x14ac:dyDescent="0.15">
      <c r="A39" s="22"/>
      <c r="B39" s="35"/>
      <c r="C39" s="1145" t="s">
        <v>538</v>
      </c>
      <c r="D39" s="1146"/>
      <c r="E39" s="1147"/>
      <c r="F39" s="36">
        <v>0</v>
      </c>
      <c r="G39" s="37">
        <v>0.01</v>
      </c>
      <c r="H39" s="37">
        <v>0.02</v>
      </c>
      <c r="I39" s="37">
        <v>0.02</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540</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qIrcYBzFRHlH65qpQIJ34gCwWD05R4xTHpsjdz1d+tBkzldIrwUlHZpXvFnECBeUXL+n1u+i6I1sZawf/UVuQ==" saltValue="l7QH8iOm5W/wFNdhuXvi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1063</v>
      </c>
      <c r="L45" s="60">
        <v>1042</v>
      </c>
      <c r="M45" s="60">
        <v>1066</v>
      </c>
      <c r="N45" s="60">
        <v>1050</v>
      </c>
      <c r="O45" s="61">
        <v>1027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328</v>
      </c>
      <c r="L48" s="64">
        <v>344</v>
      </c>
      <c r="M48" s="64">
        <v>337</v>
      </c>
      <c r="N48" s="64">
        <v>349</v>
      </c>
      <c r="O48" s="65">
        <v>353</v>
      </c>
      <c r="P48" s="48"/>
      <c r="Q48" s="48"/>
      <c r="R48" s="48"/>
      <c r="S48" s="48"/>
      <c r="T48" s="48"/>
      <c r="U48" s="48"/>
    </row>
    <row r="49" spans="1:21" ht="30.75" customHeight="1" x14ac:dyDescent="0.15">
      <c r="A49" s="48"/>
      <c r="B49" s="1178"/>
      <c r="C49" s="1179"/>
      <c r="D49" s="62"/>
      <c r="E49" s="1155" t="s">
        <v>14</v>
      </c>
      <c r="F49" s="1155"/>
      <c r="G49" s="1155"/>
      <c r="H49" s="1155"/>
      <c r="I49" s="1155"/>
      <c r="J49" s="1156"/>
      <c r="K49" s="63">
        <v>5</v>
      </c>
      <c r="L49" s="64">
        <v>1</v>
      </c>
      <c r="M49" s="64">
        <v>1</v>
      </c>
      <c r="N49" s="64">
        <v>1</v>
      </c>
      <c r="O49" s="65">
        <v>2</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5</v>
      </c>
      <c r="M50" s="64">
        <v>4</v>
      </c>
      <c r="N50" s="64">
        <v>28</v>
      </c>
      <c r="O50" s="65">
        <v>33</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1011</v>
      </c>
      <c r="L52" s="64">
        <v>1023</v>
      </c>
      <c r="M52" s="64">
        <v>1014</v>
      </c>
      <c r="N52" s="64">
        <v>990</v>
      </c>
      <c r="O52" s="65">
        <v>957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386</v>
      </c>
      <c r="L53" s="69">
        <v>369</v>
      </c>
      <c r="M53" s="69">
        <v>394</v>
      </c>
      <c r="N53" s="69">
        <v>438</v>
      </c>
      <c r="O53" s="70">
        <v>458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f+DasTM1C7nXV+WBuGxb7b/YNwHcwUtyWgCPpihOVYQu3iDmfOOt+T/tbt5psg2ZVWd0svAPEhpdmtDlj4GSg==" saltValue="/YpnqiM0b3lA648YvM4+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8578</v>
      </c>
      <c r="J41" s="356">
        <v>8292</v>
      </c>
      <c r="K41" s="356">
        <v>8182</v>
      </c>
      <c r="L41" s="356">
        <v>8689</v>
      </c>
      <c r="M41" s="357">
        <v>7968</v>
      </c>
    </row>
    <row r="42" spans="2:13" ht="27.75" customHeight="1" x14ac:dyDescent="0.15">
      <c r="B42" s="1186"/>
      <c r="C42" s="1187"/>
      <c r="D42" s="106"/>
      <c r="E42" s="1190" t="s">
        <v>32</v>
      </c>
      <c r="F42" s="1190"/>
      <c r="G42" s="1190"/>
      <c r="H42" s="1191"/>
      <c r="I42" s="358" t="s">
        <v>488</v>
      </c>
      <c r="J42" s="359">
        <v>72</v>
      </c>
      <c r="K42" s="359">
        <v>72</v>
      </c>
      <c r="L42" s="359">
        <v>67</v>
      </c>
      <c r="M42" s="360">
        <v>212</v>
      </c>
    </row>
    <row r="43" spans="2:13" ht="27.75" customHeight="1" x14ac:dyDescent="0.15">
      <c r="B43" s="1186"/>
      <c r="C43" s="1187"/>
      <c r="D43" s="106"/>
      <c r="E43" s="1190" t="s">
        <v>33</v>
      </c>
      <c r="F43" s="1190"/>
      <c r="G43" s="1190"/>
      <c r="H43" s="1191"/>
      <c r="I43" s="358">
        <v>5423</v>
      </c>
      <c r="J43" s="359">
        <v>5118</v>
      </c>
      <c r="K43" s="359">
        <v>4942</v>
      </c>
      <c r="L43" s="359">
        <v>4747</v>
      </c>
      <c r="M43" s="360">
        <v>4488</v>
      </c>
    </row>
    <row r="44" spans="2:13" ht="27.75" customHeight="1" x14ac:dyDescent="0.15">
      <c r="B44" s="1186"/>
      <c r="C44" s="1187"/>
      <c r="D44" s="106"/>
      <c r="E44" s="1190" t="s">
        <v>34</v>
      </c>
      <c r="F44" s="1190"/>
      <c r="G44" s="1190"/>
      <c r="H44" s="1191"/>
      <c r="I44" s="358">
        <v>42</v>
      </c>
      <c r="J44" s="359">
        <v>32</v>
      </c>
      <c r="K44" s="359">
        <v>17</v>
      </c>
      <c r="L44" s="359">
        <v>9</v>
      </c>
      <c r="M44" s="360">
        <v>9</v>
      </c>
    </row>
    <row r="45" spans="2:13" ht="27.75" customHeight="1" x14ac:dyDescent="0.15">
      <c r="B45" s="1186"/>
      <c r="C45" s="1187"/>
      <c r="D45" s="106"/>
      <c r="E45" s="1190" t="s">
        <v>35</v>
      </c>
      <c r="F45" s="1190"/>
      <c r="G45" s="1190"/>
      <c r="H45" s="1191"/>
      <c r="I45" s="358">
        <v>805</v>
      </c>
      <c r="J45" s="359">
        <v>771</v>
      </c>
      <c r="K45" s="359">
        <v>745</v>
      </c>
      <c r="L45" s="359">
        <v>686</v>
      </c>
      <c r="M45" s="360">
        <v>689</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2932</v>
      </c>
      <c r="J50" s="359">
        <v>3429</v>
      </c>
      <c r="K50" s="359">
        <v>3941</v>
      </c>
      <c r="L50" s="359">
        <v>4204</v>
      </c>
      <c r="M50" s="360">
        <v>4055</v>
      </c>
    </row>
    <row r="51" spans="2:13" ht="27.75" customHeight="1" x14ac:dyDescent="0.15">
      <c r="B51" s="1186"/>
      <c r="C51" s="1187"/>
      <c r="D51" s="106"/>
      <c r="E51" s="1190" t="s">
        <v>42</v>
      </c>
      <c r="F51" s="1190"/>
      <c r="G51" s="1190"/>
      <c r="H51" s="1191"/>
      <c r="I51" s="358">
        <v>580</v>
      </c>
      <c r="J51" s="359">
        <v>556</v>
      </c>
      <c r="K51" s="359">
        <v>521</v>
      </c>
      <c r="L51" s="359">
        <v>503</v>
      </c>
      <c r="M51" s="360">
        <v>426</v>
      </c>
    </row>
    <row r="52" spans="2:13" ht="27.75" customHeight="1" x14ac:dyDescent="0.15">
      <c r="B52" s="1188"/>
      <c r="C52" s="1189"/>
      <c r="D52" s="106"/>
      <c r="E52" s="1190" t="s">
        <v>43</v>
      </c>
      <c r="F52" s="1190"/>
      <c r="G52" s="1190"/>
      <c r="H52" s="1191"/>
      <c r="I52" s="358">
        <v>8483</v>
      </c>
      <c r="J52" s="359">
        <v>8245</v>
      </c>
      <c r="K52" s="359">
        <v>8190</v>
      </c>
      <c r="L52" s="359">
        <v>8482</v>
      </c>
      <c r="M52" s="360">
        <v>7939</v>
      </c>
    </row>
    <row r="53" spans="2:13" ht="27.75" customHeight="1" thickBot="1" x14ac:dyDescent="0.2">
      <c r="B53" s="1192" t="s">
        <v>19</v>
      </c>
      <c r="C53" s="1193"/>
      <c r="D53" s="110"/>
      <c r="E53" s="1194" t="s">
        <v>44</v>
      </c>
      <c r="F53" s="1194"/>
      <c r="G53" s="1194"/>
      <c r="H53" s="1195"/>
      <c r="I53" s="361">
        <v>2852</v>
      </c>
      <c r="J53" s="362">
        <v>2054</v>
      </c>
      <c r="K53" s="362">
        <v>1305</v>
      </c>
      <c r="L53" s="362">
        <v>1008</v>
      </c>
      <c r="M53" s="363">
        <v>945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VYGuu5rkIvUv5zSbM12cGRdLOJYluIQ16jcSDmTm/2hJABp1U26/JhBtdlJcvk8m2k/IAK+g3mia7QTXxNeMA==" saltValue="NA0c3+3oiUhdqPrnripE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1796</v>
      </c>
      <c r="G55" s="122">
        <v>2075</v>
      </c>
      <c r="H55" s="123">
        <v>1949</v>
      </c>
    </row>
    <row r="56" spans="2:8" ht="52.5" customHeight="1" x14ac:dyDescent="0.15">
      <c r="B56" s="124"/>
      <c r="C56" s="1213" t="s">
        <v>47</v>
      </c>
      <c r="D56" s="1213"/>
      <c r="E56" s="1214"/>
      <c r="F56" s="125">
        <v>372</v>
      </c>
      <c r="G56" s="125">
        <v>372</v>
      </c>
      <c r="H56" s="126">
        <v>392</v>
      </c>
    </row>
    <row r="57" spans="2:8" ht="53.25" customHeight="1" x14ac:dyDescent="0.15">
      <c r="B57" s="124"/>
      <c r="C57" s="1215" t="s">
        <v>48</v>
      </c>
      <c r="D57" s="1215"/>
      <c r="E57" s="1216"/>
      <c r="F57" s="127">
        <v>2388</v>
      </c>
      <c r="G57" s="127">
        <v>2365</v>
      </c>
      <c r="H57" s="128">
        <v>2277</v>
      </c>
    </row>
    <row r="58" spans="2:8" ht="45.75" customHeight="1" x14ac:dyDescent="0.15">
      <c r="B58" s="129"/>
      <c r="C58" s="1203" t="s">
        <v>549</v>
      </c>
      <c r="D58" s="1204"/>
      <c r="E58" s="1205"/>
      <c r="F58" s="130">
        <v>1046</v>
      </c>
      <c r="G58" s="130">
        <v>1045</v>
      </c>
      <c r="H58" s="131">
        <v>1003</v>
      </c>
    </row>
    <row r="59" spans="2:8" ht="45.75" customHeight="1" x14ac:dyDescent="0.15">
      <c r="B59" s="129"/>
      <c r="C59" s="1203" t="s">
        <v>550</v>
      </c>
      <c r="D59" s="1204"/>
      <c r="E59" s="1205"/>
      <c r="F59" s="130">
        <v>649</v>
      </c>
      <c r="G59" s="130">
        <v>641</v>
      </c>
      <c r="H59" s="131">
        <v>604</v>
      </c>
    </row>
    <row r="60" spans="2:8" ht="45.75" customHeight="1" x14ac:dyDescent="0.15">
      <c r="B60" s="129"/>
      <c r="C60" s="1203" t="s">
        <v>551</v>
      </c>
      <c r="D60" s="1204"/>
      <c r="E60" s="1205"/>
      <c r="F60" s="130">
        <v>236</v>
      </c>
      <c r="G60" s="130">
        <v>231</v>
      </c>
      <c r="H60" s="131">
        <v>224</v>
      </c>
    </row>
    <row r="61" spans="2:8" ht="45.75" customHeight="1" x14ac:dyDescent="0.15">
      <c r="B61" s="129"/>
      <c r="C61" s="1203" t="s">
        <v>552</v>
      </c>
      <c r="D61" s="1204"/>
      <c r="E61" s="1205"/>
      <c r="F61" s="130">
        <v>190</v>
      </c>
      <c r="G61" s="130">
        <v>188</v>
      </c>
      <c r="H61" s="131">
        <v>190</v>
      </c>
    </row>
    <row r="62" spans="2:8" ht="45.75" customHeight="1" thickBot="1" x14ac:dyDescent="0.2">
      <c r="B62" s="132"/>
      <c r="C62" s="1206" t="s">
        <v>553</v>
      </c>
      <c r="D62" s="1207"/>
      <c r="E62" s="1208"/>
      <c r="F62" s="133">
        <v>103</v>
      </c>
      <c r="G62" s="133">
        <v>102</v>
      </c>
      <c r="H62" s="134">
        <v>102</v>
      </c>
    </row>
    <row r="63" spans="2:8" ht="52.5" customHeight="1" thickBot="1" x14ac:dyDescent="0.2">
      <c r="B63" s="135"/>
      <c r="C63" s="1209" t="s">
        <v>49</v>
      </c>
      <c r="D63" s="1209"/>
      <c r="E63" s="1210"/>
      <c r="F63" s="136">
        <v>4556</v>
      </c>
      <c r="G63" s="136">
        <v>4812</v>
      </c>
      <c r="H63" s="137">
        <v>4618</v>
      </c>
    </row>
    <row r="64" spans="2:8" x14ac:dyDescent="0.15"/>
  </sheetData>
  <sheetProtection algorithmName="SHA-512" hashValue="Av9Gciqtcr7RYBSSN3vYbLeMGFbFDvbfXp1x9oGyLPR1E2jo0gSHualkWn7OA3+IWzBKZnHCSwbtb5zTfdpBtA==" saltValue="qUJkW0WK0W/Wr27WT0HD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44668</v>
      </c>
      <c r="E3" s="156"/>
      <c r="F3" s="157">
        <v>190274</v>
      </c>
      <c r="G3" s="158"/>
      <c r="H3" s="159"/>
    </row>
    <row r="4" spans="1:8" x14ac:dyDescent="0.15">
      <c r="A4" s="160"/>
      <c r="B4" s="161"/>
      <c r="C4" s="162"/>
      <c r="D4" s="163">
        <v>9312</v>
      </c>
      <c r="E4" s="164"/>
      <c r="F4" s="165">
        <v>88584</v>
      </c>
      <c r="G4" s="166"/>
      <c r="H4" s="167"/>
    </row>
    <row r="5" spans="1:8" x14ac:dyDescent="0.15">
      <c r="A5" s="148" t="s">
        <v>520</v>
      </c>
      <c r="B5" s="153"/>
      <c r="C5" s="154"/>
      <c r="D5" s="155">
        <v>113564</v>
      </c>
      <c r="E5" s="156"/>
      <c r="F5" s="157">
        <v>200194</v>
      </c>
      <c r="G5" s="158"/>
      <c r="H5" s="159"/>
    </row>
    <row r="6" spans="1:8" x14ac:dyDescent="0.15">
      <c r="A6" s="160"/>
      <c r="B6" s="161"/>
      <c r="C6" s="162"/>
      <c r="D6" s="163">
        <v>61835</v>
      </c>
      <c r="E6" s="164"/>
      <c r="F6" s="165">
        <v>106422</v>
      </c>
      <c r="G6" s="166"/>
      <c r="H6" s="167"/>
    </row>
    <row r="7" spans="1:8" x14ac:dyDescent="0.15">
      <c r="A7" s="148" t="s">
        <v>521</v>
      </c>
      <c r="B7" s="153"/>
      <c r="C7" s="154"/>
      <c r="D7" s="155">
        <v>221649</v>
      </c>
      <c r="E7" s="156"/>
      <c r="F7" s="157">
        <v>196914</v>
      </c>
      <c r="G7" s="158"/>
      <c r="H7" s="159"/>
    </row>
    <row r="8" spans="1:8" x14ac:dyDescent="0.15">
      <c r="A8" s="160"/>
      <c r="B8" s="161"/>
      <c r="C8" s="162"/>
      <c r="D8" s="163">
        <v>99254</v>
      </c>
      <c r="E8" s="164"/>
      <c r="F8" s="165">
        <v>98966</v>
      </c>
      <c r="G8" s="166"/>
      <c r="H8" s="167"/>
    </row>
    <row r="9" spans="1:8" x14ac:dyDescent="0.15">
      <c r="A9" s="148" t="s">
        <v>522</v>
      </c>
      <c r="B9" s="153"/>
      <c r="C9" s="154"/>
      <c r="D9" s="155">
        <v>350338</v>
      </c>
      <c r="E9" s="156"/>
      <c r="F9" s="157">
        <v>204757</v>
      </c>
      <c r="G9" s="158"/>
      <c r="H9" s="159"/>
    </row>
    <row r="10" spans="1:8" x14ac:dyDescent="0.15">
      <c r="A10" s="160"/>
      <c r="B10" s="161"/>
      <c r="C10" s="162"/>
      <c r="D10" s="163">
        <v>158663</v>
      </c>
      <c r="E10" s="164"/>
      <c r="F10" s="165">
        <v>106071</v>
      </c>
      <c r="G10" s="166"/>
      <c r="H10" s="167"/>
    </row>
    <row r="11" spans="1:8" x14ac:dyDescent="0.15">
      <c r="A11" s="148" t="s">
        <v>523</v>
      </c>
      <c r="B11" s="153"/>
      <c r="C11" s="154"/>
      <c r="D11" s="155">
        <v>103479</v>
      </c>
      <c r="E11" s="156"/>
      <c r="F11" s="157">
        <v>194971</v>
      </c>
      <c r="G11" s="158"/>
      <c r="H11" s="159"/>
    </row>
    <row r="12" spans="1:8" x14ac:dyDescent="0.15">
      <c r="A12" s="160"/>
      <c r="B12" s="161"/>
      <c r="C12" s="168"/>
      <c r="D12" s="163">
        <v>53760</v>
      </c>
      <c r="E12" s="164"/>
      <c r="F12" s="165">
        <v>105966</v>
      </c>
      <c r="G12" s="166"/>
      <c r="H12" s="167"/>
    </row>
    <row r="13" spans="1:8" x14ac:dyDescent="0.15">
      <c r="A13" s="148"/>
      <c r="B13" s="153"/>
      <c r="C13" s="169"/>
      <c r="D13" s="170">
        <v>166740</v>
      </c>
      <c r="E13" s="171"/>
      <c r="F13" s="172">
        <v>197422</v>
      </c>
      <c r="G13" s="173"/>
      <c r="H13" s="159"/>
    </row>
    <row r="14" spans="1:8" x14ac:dyDescent="0.15">
      <c r="A14" s="160"/>
      <c r="B14" s="161"/>
      <c r="C14" s="162"/>
      <c r="D14" s="163">
        <v>76565</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11.52</v>
      </c>
      <c r="C19" s="174">
        <f>ROUND(VALUE(SUBSTITUTE(実質収支比率等に係る経年分析!G$48,"▲","-")),2)</f>
        <v>2.83</v>
      </c>
      <c r="D19" s="174">
        <f>ROUND(VALUE(SUBSTITUTE(実質収支比率等に係る経年分析!H$48,"▲","-")),2)</f>
        <v>2.69</v>
      </c>
      <c r="E19" s="174">
        <f>ROUND(VALUE(SUBSTITUTE(実質収支比率等に係る経年分析!I$48,"▲","-")),2)</f>
        <v>3.1</v>
      </c>
      <c r="F19" s="174">
        <f>ROUND(VALUE(SUBSTITUTE(実質収支比率等に係る経年分析!J$48,"▲","-")),2)</f>
        <v>1.88</v>
      </c>
    </row>
    <row r="20" spans="1:11" x14ac:dyDescent="0.15">
      <c r="A20" s="174" t="s">
        <v>53</v>
      </c>
      <c r="B20" s="174">
        <f>ROUND(VALUE(SUBSTITUTE(実質収支比率等に係る経年分析!F$47,"▲","-")),2)</f>
        <v>28.19</v>
      </c>
      <c r="C20" s="174">
        <f>ROUND(VALUE(SUBSTITUTE(実質収支比率等に係る経年分析!G$47,"▲","-")),2)</f>
        <v>33.090000000000003</v>
      </c>
      <c r="D20" s="174">
        <f>ROUND(VALUE(SUBSTITUTE(実質収支比率等に係る経年分析!H$47,"▲","-")),2)</f>
        <v>37.299999999999997</v>
      </c>
      <c r="E20" s="174">
        <f>ROUND(VALUE(SUBSTITUTE(実質収支比率等に係る経年分析!I$47,"▲","-")),2)</f>
        <v>43.22</v>
      </c>
      <c r="F20" s="174">
        <f>ROUND(VALUE(SUBSTITUTE(実質収支比率等に係る経年分析!J$47,"▲","-")),2)</f>
        <v>39.880000000000003</v>
      </c>
    </row>
    <row r="21" spans="1:11" x14ac:dyDescent="0.15">
      <c r="A21" s="174" t="s">
        <v>54</v>
      </c>
      <c r="B21" s="174">
        <f>IF(ISNUMBER(VALUE(SUBSTITUTE(実質収支比率等に係る経年分析!F$49,"▲","-"))),ROUND(VALUE(SUBSTITUTE(実質収支比率等に係る経年分析!F$49,"▲","-")),2),NA())</f>
        <v>6.88</v>
      </c>
      <c r="C21" s="174">
        <f>IF(ISNUMBER(VALUE(SUBSTITUTE(実質収支比率等に係る経年分析!G$49,"▲","-"))),ROUND(VALUE(SUBSTITUTE(実質収支比率等に係る経年分析!G$49,"▲","-")),2),NA())</f>
        <v>-8.5</v>
      </c>
      <c r="D21" s="174">
        <f>IF(ISNUMBER(VALUE(SUBSTITUTE(実質収支比率等に係る経年分析!H$49,"▲","-"))),ROUND(VALUE(SUBSTITUTE(実質収支比率等に係る経年分析!H$49,"▲","-")),2),NA())</f>
        <v>3.62</v>
      </c>
      <c r="E21" s="174">
        <f>IF(ISNUMBER(VALUE(SUBSTITUTE(実質収支比率等に係る経年分析!I$49,"▲","-"))),ROUND(VALUE(SUBSTITUTE(実質収支比率等に係る経年分析!I$49,"▲","-")),2),NA())</f>
        <v>4.87</v>
      </c>
      <c r="F21" s="174">
        <f>IF(ISNUMBER(VALUE(SUBSTITUTE(実質収支比率等に係る経年分析!J$49,"▲","-"))),ROUND(VALUE(SUBSTITUTE(実質収支比率等に係る経年分析!J$49,"▲","-")),2),NA())</f>
        <v>-5.28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0.28999999999999998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4.6399999999999997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1.88</v>
      </c>
    </row>
    <row r="36" spans="1:16" x14ac:dyDescent="0.15">
      <c r="A36" s="175" t="str">
        <f>IF(連結実質赤字比率に係る赤字・黒字の構成分析!C$34="",NA(),連結実質赤字比率に係る赤字・黒字の構成分析!C$34)</f>
        <v>介護保険事業特別会計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2.5099999999999998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1011</v>
      </c>
      <c r="E42" s="176"/>
      <c r="F42" s="176"/>
      <c r="G42" s="176">
        <f>'実質公債費比率（分子）の構造'!L$52</f>
        <v>1023</v>
      </c>
      <c r="H42" s="176"/>
      <c r="I42" s="176"/>
      <c r="J42" s="176">
        <f>'実質公債費比率（分子）の構造'!M$52</f>
        <v>1014</v>
      </c>
      <c r="K42" s="176"/>
      <c r="L42" s="176"/>
      <c r="M42" s="176">
        <f>'実質公債費比率（分子）の構造'!N$52</f>
        <v>990</v>
      </c>
      <c r="N42" s="176"/>
      <c r="O42" s="176"/>
      <c r="P42" s="176">
        <f>'実質公債費比率（分子）の構造'!O$52</f>
        <v>957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5</v>
      </c>
      <c r="F44" s="176"/>
      <c r="G44" s="176"/>
      <c r="H44" s="176">
        <f>'実質公債費比率（分子）の構造'!M$50</f>
        <v>4</v>
      </c>
      <c r="I44" s="176"/>
      <c r="J44" s="176"/>
      <c r="K44" s="176">
        <f>'実質公債費比率（分子）の構造'!N$50</f>
        <v>28</v>
      </c>
      <c r="L44" s="176"/>
      <c r="M44" s="176"/>
      <c r="N44" s="176">
        <f>'実質公債費比率（分子）の構造'!O$50</f>
        <v>33</v>
      </c>
      <c r="O44" s="176"/>
      <c r="P44" s="176"/>
    </row>
    <row r="45" spans="1:16" x14ac:dyDescent="0.15">
      <c r="A45" s="176" t="s">
        <v>63</v>
      </c>
      <c r="B45" s="176">
        <f>'実質公債費比率（分子）の構造'!K$49</f>
        <v>5</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2</v>
      </c>
      <c r="O45" s="176"/>
      <c r="P45" s="176"/>
    </row>
    <row r="46" spans="1:16" x14ac:dyDescent="0.15">
      <c r="A46" s="176" t="s">
        <v>64</v>
      </c>
      <c r="B46" s="176">
        <f>'実質公債費比率（分子）の構造'!K$48</f>
        <v>328</v>
      </c>
      <c r="C46" s="176"/>
      <c r="D46" s="176"/>
      <c r="E46" s="176">
        <f>'実質公債費比率（分子）の構造'!L$48</f>
        <v>344</v>
      </c>
      <c r="F46" s="176"/>
      <c r="G46" s="176"/>
      <c r="H46" s="176">
        <f>'実質公債費比率（分子）の構造'!M$48</f>
        <v>337</v>
      </c>
      <c r="I46" s="176"/>
      <c r="J46" s="176"/>
      <c r="K46" s="176">
        <f>'実質公債費比率（分子）の構造'!N$48</f>
        <v>349</v>
      </c>
      <c r="L46" s="176"/>
      <c r="M46" s="176"/>
      <c r="N46" s="176">
        <f>'実質公債費比率（分子）の構造'!O$48</f>
        <v>353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1063</v>
      </c>
      <c r="C49" s="176"/>
      <c r="D49" s="176"/>
      <c r="E49" s="176">
        <f>'実質公債費比率（分子）の構造'!L$45</f>
        <v>1042</v>
      </c>
      <c r="F49" s="176"/>
      <c r="G49" s="176"/>
      <c r="H49" s="176">
        <f>'実質公債費比率（分子）の構造'!M$45</f>
        <v>1066</v>
      </c>
      <c r="I49" s="176"/>
      <c r="J49" s="176"/>
      <c r="K49" s="176">
        <f>'実質公債費比率（分子）の構造'!N$45</f>
        <v>1050</v>
      </c>
      <c r="L49" s="176"/>
      <c r="M49" s="176"/>
      <c r="N49" s="176">
        <f>'実質公債費比率（分子）の構造'!O$45</f>
        <v>1027</v>
      </c>
      <c r="O49" s="176"/>
      <c r="P49" s="176"/>
    </row>
    <row r="50" spans="1:16" x14ac:dyDescent="0.15">
      <c r="A50" s="176" t="s">
        <v>67</v>
      </c>
      <c r="B50" s="176" t="e">
        <f>NA()</f>
        <v>#N/A</v>
      </c>
      <c r="C50" s="176">
        <f>IF(ISNUMBER('実質公債費比率（分子）の構造'!K$53),'実質公債費比率（分子）の構造'!K$53,NA())</f>
        <v>386</v>
      </c>
      <c r="D50" s="176" t="e">
        <f>NA()</f>
        <v>#N/A</v>
      </c>
      <c r="E50" s="176" t="e">
        <f>NA()</f>
        <v>#N/A</v>
      </c>
      <c r="F50" s="176">
        <f>IF(ISNUMBER('実質公債費比率（分子）の構造'!L$53),'実質公債費比率（分子）の構造'!L$53,NA())</f>
        <v>369</v>
      </c>
      <c r="G50" s="176" t="e">
        <f>NA()</f>
        <v>#N/A</v>
      </c>
      <c r="H50" s="176" t="e">
        <f>NA()</f>
        <v>#N/A</v>
      </c>
      <c r="I50" s="176">
        <f>IF(ISNUMBER('実質公債費比率（分子）の構造'!M$53),'実質公債費比率（分子）の構造'!M$53,NA())</f>
        <v>394</v>
      </c>
      <c r="J50" s="176" t="e">
        <f>NA()</f>
        <v>#N/A</v>
      </c>
      <c r="K50" s="176" t="e">
        <f>NA()</f>
        <v>#N/A</v>
      </c>
      <c r="L50" s="176">
        <f>IF(ISNUMBER('実質公債費比率（分子）の構造'!N$53),'実質公債費比率（分子）の構造'!N$53,NA())</f>
        <v>438</v>
      </c>
      <c r="M50" s="176" t="e">
        <f>NA()</f>
        <v>#N/A</v>
      </c>
      <c r="N50" s="176" t="e">
        <f>NA()</f>
        <v>#N/A</v>
      </c>
      <c r="O50" s="176">
        <f>IF(ISNUMBER('実質公債費比率（分子）の構造'!O$53),'実質公債費比率（分子）の構造'!O$53,NA())</f>
        <v>458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8483</v>
      </c>
      <c r="E56" s="175"/>
      <c r="F56" s="175"/>
      <c r="G56" s="175">
        <f>'将来負担比率（分子）の構造'!J$52</f>
        <v>8245</v>
      </c>
      <c r="H56" s="175"/>
      <c r="I56" s="175"/>
      <c r="J56" s="175">
        <f>'将来負担比率（分子）の構造'!K$52</f>
        <v>8190</v>
      </c>
      <c r="K56" s="175"/>
      <c r="L56" s="175"/>
      <c r="M56" s="175">
        <f>'将来負担比率（分子）の構造'!L$52</f>
        <v>8482</v>
      </c>
      <c r="N56" s="175"/>
      <c r="O56" s="175"/>
      <c r="P56" s="175">
        <f>'将来負担比率（分子）の構造'!M$52</f>
        <v>7939</v>
      </c>
    </row>
    <row r="57" spans="1:16" x14ac:dyDescent="0.15">
      <c r="A57" s="175" t="s">
        <v>42</v>
      </c>
      <c r="B57" s="175"/>
      <c r="C57" s="175"/>
      <c r="D57" s="175">
        <f>'将来負担比率（分子）の構造'!I$51</f>
        <v>580</v>
      </c>
      <c r="E57" s="175"/>
      <c r="F57" s="175"/>
      <c r="G57" s="175">
        <f>'将来負担比率（分子）の構造'!J$51</f>
        <v>556</v>
      </c>
      <c r="H57" s="175"/>
      <c r="I57" s="175"/>
      <c r="J57" s="175">
        <f>'将来負担比率（分子）の構造'!K$51</f>
        <v>521</v>
      </c>
      <c r="K57" s="175"/>
      <c r="L57" s="175"/>
      <c r="M57" s="175">
        <f>'将来負担比率（分子）の構造'!L$51</f>
        <v>503</v>
      </c>
      <c r="N57" s="175"/>
      <c r="O57" s="175"/>
      <c r="P57" s="175">
        <f>'将来負担比率（分子）の構造'!M$51</f>
        <v>426</v>
      </c>
    </row>
    <row r="58" spans="1:16" x14ac:dyDescent="0.15">
      <c r="A58" s="175" t="s">
        <v>41</v>
      </c>
      <c r="B58" s="175"/>
      <c r="C58" s="175"/>
      <c r="D58" s="175">
        <f>'将来負担比率（分子）の構造'!I$50</f>
        <v>2932</v>
      </c>
      <c r="E58" s="175"/>
      <c r="F58" s="175"/>
      <c r="G58" s="175">
        <f>'将来負担比率（分子）の構造'!J$50</f>
        <v>3429</v>
      </c>
      <c r="H58" s="175"/>
      <c r="I58" s="175"/>
      <c r="J58" s="175">
        <f>'将来負担比率（分子）の構造'!K$50</f>
        <v>3941</v>
      </c>
      <c r="K58" s="175"/>
      <c r="L58" s="175"/>
      <c r="M58" s="175">
        <f>'将来負担比率（分子）の構造'!L$50</f>
        <v>4204</v>
      </c>
      <c r="N58" s="175"/>
      <c r="O58" s="175"/>
      <c r="P58" s="175">
        <f>'将来負担比率（分子）の構造'!M$50</f>
        <v>4055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805</v>
      </c>
      <c r="C62" s="175"/>
      <c r="D62" s="175"/>
      <c r="E62" s="175">
        <f>'将来負担比率（分子）の構造'!J$45</f>
        <v>771</v>
      </c>
      <c r="F62" s="175"/>
      <c r="G62" s="175"/>
      <c r="H62" s="175">
        <f>'将来負担比率（分子）の構造'!K$45</f>
        <v>745</v>
      </c>
      <c r="I62" s="175"/>
      <c r="J62" s="175"/>
      <c r="K62" s="175">
        <f>'将来負担比率（分子）の構造'!L$45</f>
        <v>686</v>
      </c>
      <c r="L62" s="175"/>
      <c r="M62" s="175"/>
      <c r="N62" s="175">
        <f>'将来負担比率（分子）の構造'!M$45</f>
        <v>689</v>
      </c>
      <c r="O62" s="175"/>
      <c r="P62" s="175"/>
    </row>
    <row r="63" spans="1:16" x14ac:dyDescent="0.15">
      <c r="A63" s="175" t="s">
        <v>34</v>
      </c>
      <c r="B63" s="175">
        <f>'将来負担比率（分子）の構造'!I$44</f>
        <v>42</v>
      </c>
      <c r="C63" s="175"/>
      <c r="D63" s="175"/>
      <c r="E63" s="175">
        <f>'将来負担比率（分子）の構造'!J$44</f>
        <v>32</v>
      </c>
      <c r="F63" s="175"/>
      <c r="G63" s="175"/>
      <c r="H63" s="175">
        <f>'将来負担比率（分子）の構造'!K$44</f>
        <v>17</v>
      </c>
      <c r="I63" s="175"/>
      <c r="J63" s="175"/>
      <c r="K63" s="175">
        <f>'将来負担比率（分子）の構造'!L$44</f>
        <v>9</v>
      </c>
      <c r="L63" s="175"/>
      <c r="M63" s="175"/>
      <c r="N63" s="175">
        <f>'将来負担比率（分子）の構造'!M$44</f>
        <v>9</v>
      </c>
      <c r="O63" s="175"/>
      <c r="P63" s="175"/>
    </row>
    <row r="64" spans="1:16" x14ac:dyDescent="0.15">
      <c r="A64" s="175" t="s">
        <v>33</v>
      </c>
      <c r="B64" s="175">
        <f>'将来負担比率（分子）の構造'!I$43</f>
        <v>5423</v>
      </c>
      <c r="C64" s="175"/>
      <c r="D64" s="175"/>
      <c r="E64" s="175">
        <f>'将来負担比率（分子）の構造'!J$43</f>
        <v>5118</v>
      </c>
      <c r="F64" s="175"/>
      <c r="G64" s="175"/>
      <c r="H64" s="175">
        <f>'将来負担比率（分子）の構造'!K$43</f>
        <v>4942</v>
      </c>
      <c r="I64" s="175"/>
      <c r="J64" s="175"/>
      <c r="K64" s="175">
        <f>'将来負担比率（分子）の構造'!L$43</f>
        <v>4747</v>
      </c>
      <c r="L64" s="175"/>
      <c r="M64" s="175"/>
      <c r="N64" s="175">
        <f>'将来負担比率（分子）の構造'!M$43</f>
        <v>4488</v>
      </c>
      <c r="O64" s="175"/>
      <c r="P64" s="175"/>
    </row>
    <row r="65" spans="1:16" x14ac:dyDescent="0.15">
      <c r="A65" s="175" t="s">
        <v>32</v>
      </c>
      <c r="B65" s="175" t="str">
        <f>'将来負担比率（分子）の構造'!I$42</f>
        <v>-</v>
      </c>
      <c r="C65" s="175"/>
      <c r="D65" s="175"/>
      <c r="E65" s="175">
        <f>'将来負担比率（分子）の構造'!J$42</f>
        <v>72</v>
      </c>
      <c r="F65" s="175"/>
      <c r="G65" s="175"/>
      <c r="H65" s="175">
        <f>'将来負担比率（分子）の構造'!K$42</f>
        <v>72</v>
      </c>
      <c r="I65" s="175"/>
      <c r="J65" s="175"/>
      <c r="K65" s="175">
        <f>'将来負担比率（分子）の構造'!L$42</f>
        <v>67</v>
      </c>
      <c r="L65" s="175"/>
      <c r="M65" s="175"/>
      <c r="N65" s="175">
        <f>'将来負担比率（分子）の構造'!M$42</f>
        <v>212</v>
      </c>
      <c r="O65" s="175"/>
      <c r="P65" s="175"/>
    </row>
    <row r="66" spans="1:16" x14ac:dyDescent="0.15">
      <c r="A66" s="175" t="s">
        <v>31</v>
      </c>
      <c r="B66" s="175">
        <f>'将来負担比率（分子）の構造'!I$41</f>
        <v>8578</v>
      </c>
      <c r="C66" s="175"/>
      <c r="D66" s="175"/>
      <c r="E66" s="175">
        <f>'将来負担比率（分子）の構造'!J$41</f>
        <v>8292</v>
      </c>
      <c r="F66" s="175"/>
      <c r="G66" s="175"/>
      <c r="H66" s="175">
        <f>'将来負担比率（分子）の構造'!K$41</f>
        <v>8182</v>
      </c>
      <c r="I66" s="175"/>
      <c r="J66" s="175"/>
      <c r="K66" s="175">
        <f>'将来負担比率（分子）の構造'!L$41</f>
        <v>8689</v>
      </c>
      <c r="L66" s="175"/>
      <c r="M66" s="175"/>
      <c r="N66" s="175">
        <f>'将来負担比率（分子）の構造'!M$41</f>
        <v>7968</v>
      </c>
      <c r="O66" s="175"/>
      <c r="P66" s="175"/>
    </row>
    <row r="67" spans="1:16" x14ac:dyDescent="0.15">
      <c r="A67" s="175" t="s">
        <v>71</v>
      </c>
      <c r="B67" s="175" t="e">
        <f>NA()</f>
        <v>#N/A</v>
      </c>
      <c r="C67" s="175">
        <f>IF(ISNUMBER('将来負担比率（分子）の構造'!I$53), IF('将来負担比率（分子）の構造'!I$53 &lt; 0, 0, '将来負担比率（分子）の構造'!I$53), NA())</f>
        <v>2852</v>
      </c>
      <c r="D67" s="175" t="e">
        <f>NA()</f>
        <v>#N/A</v>
      </c>
      <c r="E67" s="175" t="e">
        <f>NA()</f>
        <v>#N/A</v>
      </c>
      <c r="F67" s="175">
        <f>IF(ISNUMBER('将来負担比率（分子）の構造'!J$53), IF('将来負担比率（分子）の構造'!J$53 &lt; 0, 0, '将来負担比率（分子）の構造'!J$53), NA())</f>
        <v>2054</v>
      </c>
      <c r="G67" s="175" t="e">
        <f>NA()</f>
        <v>#N/A</v>
      </c>
      <c r="H67" s="175" t="e">
        <f>NA()</f>
        <v>#N/A</v>
      </c>
      <c r="I67" s="175">
        <f>IF(ISNUMBER('将来負担比率（分子）の構造'!K$53), IF('将来負担比率（分子）の構造'!K$53 &lt; 0, 0, '将来負担比率（分子）の構造'!K$53), NA())</f>
        <v>1305</v>
      </c>
      <c r="J67" s="175" t="e">
        <f>NA()</f>
        <v>#N/A</v>
      </c>
      <c r="K67" s="175" t="e">
        <f>NA()</f>
        <v>#N/A</v>
      </c>
      <c r="L67" s="175">
        <f>IF(ISNUMBER('将来負担比率（分子）の構造'!L$53), IF('将来負担比率（分子）の構造'!L$53 &lt; 0, 0, '将来負担比率（分子）の構造'!L$53), NA())</f>
        <v>1008</v>
      </c>
      <c r="M67" s="175" t="e">
        <f>NA()</f>
        <v>#N/A</v>
      </c>
      <c r="N67" s="175" t="e">
        <f>NA()</f>
        <v>#N/A</v>
      </c>
      <c r="O67" s="175">
        <f>IF(ISNUMBER('将来負担比率（分子）の構造'!M$53), IF('将来負担比率（分子）の構造'!M$53 &lt; 0, 0, '将来負担比率（分子）の構造'!M$53), NA())</f>
        <v>945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1796</v>
      </c>
      <c r="C72" s="179">
        <f>基金残高に係る経年分析!G55</f>
        <v>2075</v>
      </c>
      <c r="D72" s="179">
        <f>基金残高に係る経年分析!H55</f>
        <v>1949</v>
      </c>
    </row>
    <row r="73" spans="1:16" x14ac:dyDescent="0.15">
      <c r="A73" s="178" t="s">
        <v>74</v>
      </c>
      <c r="B73" s="179">
        <f>基金残高に係る経年分析!F56</f>
        <v>372</v>
      </c>
      <c r="C73" s="179">
        <f>基金残高に係る経年分析!G56</f>
        <v>372</v>
      </c>
      <c r="D73" s="179">
        <f>基金残高に係る経年分析!H56</f>
        <v>392</v>
      </c>
    </row>
    <row r="74" spans="1:16" x14ac:dyDescent="0.15">
      <c r="A74" s="178" t="s">
        <v>75</v>
      </c>
      <c r="B74" s="179">
        <f>基金残高に係る経年分析!F57</f>
        <v>2388</v>
      </c>
      <c r="C74" s="179">
        <f>基金残高に係る経年分析!G57</f>
        <v>2365</v>
      </c>
      <c r="D74" s="179">
        <f>基金残高に係る経年分析!H57</f>
        <v>2277</v>
      </c>
    </row>
  </sheetData>
  <sheetProtection algorithmName="SHA-512" hashValue="iX8Dyxnm9JqHMJFY88EsNvb5nITXKNig5QljFK9o7EZa/9uJWrv4j0kACCTdSgesJ+zd1khGK9ie3HLaeVL1hw==" saltValue="N1yXz7k/dFsnvVbMzoDD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2025-03-10T07:42:45Z</cp:lastPrinted>
  <dcterms:created xsi:type="dcterms:W3CDTF">2025-02-19T00:19:36Z</dcterms:created>
  <dcterms:modified xsi:type="dcterms:W3CDTF">2025-03-11T01:18:09Z</dcterms:modified>
  <cp:category/>
</cp:coreProperties>
</file>